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0\share\8各部\登録\2024\更新書式\HP\訂正⑭会員・選手登録料統括表・会員・選手登録振込票・明細書\"/>
    </mc:Choice>
  </mc:AlternateContent>
  <xr:revisionPtr revIDLastSave="0" documentId="13_ncr:1_{B17DD1F3-CA46-4C1C-8871-18FC306A87A9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会費収納管理表" sheetId="12" r:id="rId1"/>
    <sheet name="会費収納管理表（記入例）" sheetId="13" r:id="rId2"/>
    <sheet name="統括表" sheetId="8" r:id="rId3"/>
    <sheet name="統括表 (記入例)" sheetId="14" r:id="rId4"/>
    <sheet name="振込受領書添付と明細記入表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8" l="1"/>
  <c r="J22" i="8" s="1"/>
  <c r="I24" i="14"/>
  <c r="F24" i="14"/>
  <c r="D24" i="14"/>
  <c r="H23" i="14"/>
  <c r="G23" i="14"/>
  <c r="E23" i="14"/>
  <c r="H22" i="14"/>
  <c r="G22" i="14"/>
  <c r="E22" i="14"/>
  <c r="H21" i="14"/>
  <c r="G21" i="14"/>
  <c r="E21" i="14"/>
  <c r="H20" i="14"/>
  <c r="G20" i="14"/>
  <c r="E20" i="14"/>
  <c r="H19" i="14"/>
  <c r="G19" i="14"/>
  <c r="E19" i="14"/>
  <c r="H18" i="14"/>
  <c r="G18" i="14"/>
  <c r="E18" i="14"/>
  <c r="H17" i="14"/>
  <c r="G17" i="14"/>
  <c r="E17" i="14"/>
  <c r="H16" i="14"/>
  <c r="G16" i="14"/>
  <c r="E16" i="14"/>
  <c r="H15" i="14"/>
  <c r="G15" i="14"/>
  <c r="E15" i="14"/>
  <c r="H14" i="14"/>
  <c r="G14" i="14"/>
  <c r="E14" i="14"/>
  <c r="H13" i="14"/>
  <c r="G13" i="14"/>
  <c r="E13" i="14"/>
  <c r="H12" i="14"/>
  <c r="G12" i="14"/>
  <c r="E12" i="14"/>
  <c r="G11" i="14"/>
  <c r="E11" i="14"/>
  <c r="G10" i="14"/>
  <c r="E10" i="14"/>
  <c r="J10" i="14" s="1"/>
  <c r="J11" i="8"/>
  <c r="J12" i="8"/>
  <c r="J13" i="8"/>
  <c r="J14" i="8"/>
  <c r="J15" i="8"/>
  <c r="J16" i="8"/>
  <c r="J17" i="8"/>
  <c r="J18" i="8"/>
  <c r="J19" i="8"/>
  <c r="J20" i="8"/>
  <c r="J21" i="8"/>
  <c r="J23" i="8"/>
  <c r="J10" i="8"/>
  <c r="G10" i="8"/>
  <c r="H24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M21" i="13"/>
  <c r="J21" i="13"/>
  <c r="I21" i="13"/>
  <c r="M21" i="12"/>
  <c r="J21" i="12"/>
  <c r="I21" i="12"/>
  <c r="O8" i="9"/>
  <c r="O7" i="9"/>
  <c r="E23" i="8"/>
  <c r="D24" i="8"/>
  <c r="F24" i="8"/>
  <c r="E10" i="8"/>
  <c r="G11" i="8"/>
  <c r="G12" i="8"/>
  <c r="G13" i="8"/>
  <c r="G14" i="8"/>
  <c r="G15" i="8"/>
  <c r="G16" i="8"/>
  <c r="G17" i="8"/>
  <c r="G18" i="8"/>
  <c r="G19" i="8"/>
  <c r="G20" i="8"/>
  <c r="G21" i="8"/>
  <c r="G23" i="8"/>
  <c r="E11" i="8"/>
  <c r="E12" i="8"/>
  <c r="E13" i="8"/>
  <c r="E14" i="8"/>
  <c r="E15" i="8"/>
  <c r="E16" i="8"/>
  <c r="E17" i="8"/>
  <c r="E18" i="8"/>
  <c r="E19" i="8"/>
  <c r="E20" i="8"/>
  <c r="E21" i="8"/>
  <c r="E22" i="8"/>
  <c r="P21" i="13" l="1"/>
  <c r="J12" i="14"/>
  <c r="J21" i="14"/>
  <c r="J20" i="14"/>
  <c r="J16" i="14"/>
  <c r="J11" i="14"/>
  <c r="H24" i="14"/>
  <c r="J14" i="14"/>
  <c r="J22" i="14"/>
  <c r="J17" i="14"/>
  <c r="J19" i="14"/>
  <c r="J15" i="14"/>
  <c r="J18" i="14"/>
  <c r="J23" i="14"/>
  <c r="G24" i="14"/>
  <c r="J13" i="14"/>
  <c r="E24" i="14"/>
  <c r="P21" i="12"/>
  <c r="O10" i="9"/>
  <c r="G24" i="8"/>
  <c r="E24" i="8"/>
  <c r="J24" i="14" l="1"/>
  <c r="I24" i="8"/>
  <c r="J24" i="8"/>
</calcChain>
</file>

<file path=xl/sharedStrings.xml><?xml version="1.0" encoding="utf-8"?>
<sst xmlns="http://schemas.openxmlformats.org/spreadsheetml/2006/main" count="211" uniqueCount="84">
  <si>
    <t>サークル名（略称可）</t>
    <rPh sb="4" eb="5">
      <t>メイ</t>
    </rPh>
    <rPh sb="6" eb="8">
      <t>リャクショウ</t>
    </rPh>
    <rPh sb="8" eb="9">
      <t>カ</t>
    </rPh>
    <phoneticPr fontId="1"/>
  </si>
  <si>
    <t>人数</t>
    <rPh sb="0" eb="2">
      <t>ニンズウ</t>
    </rPh>
    <phoneticPr fontId="1"/>
  </si>
  <si>
    <t>総合計</t>
    <rPh sb="0" eb="1">
      <t>ソウ</t>
    </rPh>
    <rPh sb="1" eb="3">
      <t>ゴウケイ</t>
    </rPh>
    <phoneticPr fontId="1"/>
  </si>
  <si>
    <t>選手会費</t>
    <rPh sb="0" eb="2">
      <t>センシュ</t>
    </rPh>
    <rPh sb="2" eb="3">
      <t>カイ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</si>
  <si>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</si>
  <si>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</si>
  <si>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書式ー⑤</t>
    <rPh sb="0" eb="2">
      <t>ショシキ</t>
    </rPh>
    <phoneticPr fontId="1"/>
  </si>
  <si>
    <t>提出日</t>
    <rPh sb="0" eb="2">
      <t>テイシュツ</t>
    </rPh>
    <rPh sb="2" eb="3">
      <t>ビ</t>
    </rPh>
    <phoneticPr fontId="1"/>
  </si>
  <si>
    <t>/</t>
    <phoneticPr fontId="1"/>
  </si>
  <si>
    <t>団体名（連盟・協会）</t>
    <rPh sb="0" eb="2">
      <t>ダンタイ</t>
    </rPh>
    <rPh sb="2" eb="3">
      <t>メイ</t>
    </rPh>
    <rPh sb="4" eb="6">
      <t>レンメイ</t>
    </rPh>
    <rPh sb="7" eb="9">
      <t>キョウカイ</t>
    </rPh>
    <phoneticPr fontId="1"/>
  </si>
  <si>
    <t>区市コード</t>
    <rPh sb="0" eb="2">
      <t>クシ</t>
    </rPh>
    <phoneticPr fontId="1"/>
  </si>
  <si>
    <t>振込日</t>
    <rPh sb="0" eb="2">
      <t>フリコミ</t>
    </rPh>
    <rPh sb="2" eb="3">
      <t>ビ</t>
    </rPh>
    <phoneticPr fontId="1"/>
  </si>
  <si>
    <t>サークル
コード</t>
    <phoneticPr fontId="1"/>
  </si>
  <si>
    <t>合　　計</t>
    <rPh sb="0" eb="1">
      <t>ゴウ</t>
    </rPh>
    <rPh sb="3" eb="4">
      <t>ケイ</t>
    </rPh>
    <phoneticPr fontId="1"/>
  </si>
  <si>
    <t>人数
（大人）</t>
    <rPh sb="0" eb="2">
      <t>ニンズウ</t>
    </rPh>
    <rPh sb="4" eb="6">
      <t>オトナ</t>
    </rPh>
    <phoneticPr fontId="1"/>
  </si>
  <si>
    <t>枚数</t>
    <rPh sb="0" eb="2">
      <t>マイスウ</t>
    </rPh>
    <phoneticPr fontId="1"/>
  </si>
  <si>
    <t>〇〇区ダンススポーツ連盟</t>
    <rPh sb="2" eb="3">
      <t>ク</t>
    </rPh>
    <rPh sb="10" eb="12">
      <t>レンメイ</t>
    </rPh>
    <phoneticPr fontId="1"/>
  </si>
  <si>
    <t>01</t>
    <phoneticPr fontId="1"/>
  </si>
  <si>
    <t>〇〇区舞踏サークル</t>
    <rPh sb="2" eb="3">
      <t>ク</t>
    </rPh>
    <rPh sb="3" eb="5">
      <t>ブトウ</t>
    </rPh>
    <phoneticPr fontId="1"/>
  </si>
  <si>
    <t>02</t>
    <phoneticPr fontId="1"/>
  </si>
  <si>
    <t>〇〇区ステップ</t>
    <rPh sb="2" eb="3">
      <t>ク</t>
    </rPh>
    <phoneticPr fontId="1"/>
  </si>
  <si>
    <t>会　　　費</t>
    <rPh sb="0" eb="1">
      <t>カイ</t>
    </rPh>
    <rPh sb="4" eb="5">
      <t>ヒ</t>
    </rPh>
    <phoneticPr fontId="1"/>
  </si>
  <si>
    <t>㊞</t>
    <phoneticPr fontId="1"/>
  </si>
  <si>
    <t>JDSF+東京都
(1500円x人数)</t>
    <rPh sb="5" eb="8">
      <t>トウキョウト</t>
    </rPh>
    <rPh sb="14" eb="15">
      <t>エン</t>
    </rPh>
    <rPh sb="16" eb="18">
      <t>ニンズウ</t>
    </rPh>
    <phoneticPr fontId="1"/>
  </si>
  <si>
    <t>登録委員名</t>
    <rPh sb="0" eb="2">
      <t>トウロク</t>
    </rPh>
    <rPh sb="2" eb="4">
      <t>イイン</t>
    </rPh>
    <rPh sb="4" eb="5">
      <t>メイ</t>
    </rPh>
    <phoneticPr fontId="1"/>
  </si>
  <si>
    <t>　　　　安井　みかん　　　㊞</t>
    <rPh sb="4" eb="6">
      <t>ヤスイ</t>
    </rPh>
    <phoneticPr fontId="1"/>
  </si>
  <si>
    <t>選手登録料</t>
    <rPh sb="0" eb="2">
      <t>センシュ</t>
    </rPh>
    <rPh sb="2" eb="5">
      <t>トウロクリョウ</t>
    </rPh>
    <phoneticPr fontId="1"/>
  </si>
  <si>
    <t>会員登録料</t>
    <rPh sb="0" eb="4">
      <t>カイイントウロク</t>
    </rPh>
    <rPh sb="4" eb="5">
      <t>リョウ</t>
    </rPh>
    <phoneticPr fontId="1"/>
  </si>
  <si>
    <t>人</t>
    <rPh sb="0" eb="1">
      <t>ヒト</t>
    </rPh>
    <phoneticPr fontId="1"/>
  </si>
  <si>
    <t>＝</t>
    <phoneticPr fontId="1"/>
  </si>
  <si>
    <t>合　　　　計</t>
    <rPh sb="0" eb="1">
      <t>ゴウ</t>
    </rPh>
    <rPh sb="5" eb="6">
      <t>ケイ</t>
    </rPh>
    <phoneticPr fontId="1"/>
  </si>
  <si>
    <t>✕</t>
    <phoneticPr fontId="1"/>
  </si>
  <si>
    <t>振込票をここに貼り付けてください。</t>
    <rPh sb="0" eb="3">
      <t>フリコミ</t>
    </rPh>
    <rPh sb="7" eb="8">
      <t>ハ</t>
    </rPh>
    <rPh sb="9" eb="10">
      <t>ツ</t>
    </rPh>
    <phoneticPr fontId="1"/>
  </si>
  <si>
    <t>その他・連絡事項</t>
    <rPh sb="2" eb="3">
      <t>タ</t>
    </rPh>
    <rPh sb="4" eb="6">
      <t>レンラク</t>
    </rPh>
    <rPh sb="6" eb="8">
      <t>ジコウ</t>
    </rPh>
    <phoneticPr fontId="1"/>
  </si>
  <si>
    <t>書式ー⑦</t>
    <rPh sb="0" eb="2">
      <t>ショシキ</t>
    </rPh>
    <phoneticPr fontId="1"/>
  </si>
  <si>
    <t>書式ー⑥</t>
    <rPh sb="0" eb="2">
      <t>ショシキ</t>
    </rPh>
    <phoneticPr fontId="1"/>
  </si>
  <si>
    <t>サークルコード</t>
    <phoneticPr fontId="1"/>
  </si>
  <si>
    <t>サークル名</t>
    <rPh sb="4" eb="5">
      <t>メイ</t>
    </rPh>
    <phoneticPr fontId="1"/>
  </si>
  <si>
    <t>08</t>
    <phoneticPr fontId="1"/>
  </si>
  <si>
    <t>楽しいダンスサークル</t>
    <rPh sb="0" eb="1">
      <t>タノ</t>
    </rPh>
    <phoneticPr fontId="1"/>
  </si>
  <si>
    <t xml:space="preserve"> 例：･(   10　  ) より異動・(　　　  　)県区市より異動</t>
    <rPh sb="28" eb="29">
      <t>ケン</t>
    </rPh>
    <phoneticPr fontId="1"/>
  </si>
  <si>
    <r>
      <t xml:space="preserve">会員コ－ド
</t>
    </r>
    <r>
      <rPr>
        <sz val="9"/>
        <rFont val="ＭＳ Ｐゴシック"/>
        <family val="3"/>
        <charset val="128"/>
      </rPr>
      <t>(過去のものでもあれば記入）</t>
    </r>
    <rPh sb="0" eb="2">
      <t>カイイン</t>
    </rPh>
    <rPh sb="7" eb="9">
      <t>カコ</t>
    </rPh>
    <rPh sb="17" eb="19">
      <t>キニュウ</t>
    </rPh>
    <phoneticPr fontId="1"/>
  </si>
  <si>
    <t>氏  　名</t>
    <rPh sb="0" eb="1">
      <t>シ</t>
    </rPh>
    <rPh sb="4" eb="5">
      <t>メイ</t>
    </rPh>
    <phoneticPr fontId="1"/>
  </si>
  <si>
    <t>年会費
1500円</t>
    <rPh sb="0" eb="3">
      <t>ネンカイヒ</t>
    </rPh>
    <rPh sb="8" eb="9">
      <t>エン</t>
    </rPh>
    <phoneticPr fontId="1"/>
  </si>
  <si>
    <t>選手登録
何れかに○</t>
    <rPh sb="0" eb="2">
      <t>センシュ</t>
    </rPh>
    <rPh sb="2" eb="4">
      <t>トウロク</t>
    </rPh>
    <rPh sb="5" eb="6">
      <t>イズ</t>
    </rPh>
    <phoneticPr fontId="1"/>
  </si>
  <si>
    <t>新規○</t>
    <rPh sb="0" eb="2">
      <t>シンキ</t>
    </rPh>
    <phoneticPr fontId="1"/>
  </si>
  <si>
    <t>異動はｻ-ｸﾙ番号と区市名を記入</t>
    <rPh sb="0" eb="2">
      <t>イドウ</t>
    </rPh>
    <rPh sb="7" eb="9">
      <t>バンゴウ</t>
    </rPh>
    <rPh sb="10" eb="12">
      <t>クシ</t>
    </rPh>
    <rPh sb="12" eb="13">
      <t>メイ</t>
    </rPh>
    <rPh sb="14" eb="16">
      <t>キニュウ</t>
    </rPh>
    <phoneticPr fontId="1"/>
  </si>
  <si>
    <t>東京　太郎</t>
    <rPh sb="0" eb="2">
      <t>トウキョウ</t>
    </rPh>
    <rPh sb="3" eb="5">
      <t>タロウ</t>
    </rPh>
    <phoneticPr fontId="1"/>
  </si>
  <si>
    <t>有 ･ 無</t>
    <rPh sb="0" eb="1">
      <t>ア</t>
    </rPh>
    <rPh sb="4" eb="5">
      <t>ナ</t>
    </rPh>
    <phoneticPr fontId="1"/>
  </si>
  <si>
    <t>(   　　　　　　  ) より異動・(　　　　  　)県区市より異動</t>
    <rPh sb="16" eb="18">
      <t>イドウ</t>
    </rPh>
    <rPh sb="28" eb="29">
      <t>ケン</t>
    </rPh>
    <rPh sb="29" eb="30">
      <t>ク</t>
    </rPh>
    <rPh sb="30" eb="31">
      <t>シ</t>
    </rPh>
    <rPh sb="33" eb="35">
      <t>イドウ</t>
    </rPh>
    <phoneticPr fontId="1"/>
  </si>
  <si>
    <t>0</t>
    <phoneticPr fontId="1"/>
  </si>
  <si>
    <t>大阪　花子</t>
    <rPh sb="0" eb="2">
      <t>オオサカ</t>
    </rPh>
    <rPh sb="3" eb="5">
      <t>ハナコ</t>
    </rPh>
    <phoneticPr fontId="1"/>
  </si>
  <si>
    <r>
      <t xml:space="preserve">(   </t>
    </r>
    <r>
      <rPr>
        <sz val="14"/>
        <rFont val="ＭＳ Ｐゴシック"/>
        <family val="3"/>
        <charset val="128"/>
        <scheme val="minor"/>
      </rPr>
      <t>　</t>
    </r>
    <r>
      <rPr>
        <sz val="14"/>
        <rFont val="UD デジタル 教科書体 N-B"/>
        <family val="1"/>
        <charset val="128"/>
      </rPr>
      <t>02</t>
    </r>
    <r>
      <rPr>
        <sz val="14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  <scheme val="minor"/>
      </rPr>
      <t>　　  ) より異動・(　　　　  　)県区市より異動</t>
    </r>
    <rPh sb="16" eb="18">
      <t>イドウ</t>
    </rPh>
    <rPh sb="28" eb="29">
      <t>ケン</t>
    </rPh>
    <rPh sb="29" eb="30">
      <t>ク</t>
    </rPh>
    <rPh sb="30" eb="31">
      <t>シ</t>
    </rPh>
    <rPh sb="33" eb="35">
      <t>イドウ</t>
    </rPh>
    <phoneticPr fontId="1"/>
  </si>
  <si>
    <t>東京　ゆり子</t>
    <rPh sb="0" eb="2">
      <t>トウキョウ</t>
    </rPh>
    <rPh sb="5" eb="6">
      <t>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</si>
  <si>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</si>
  <si>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</si>
  <si>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</si>
  <si>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</si>
  <si>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</si>
  <si>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</si>
  <si>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山田　はな</t>
    <rPh sb="0" eb="2">
      <t>ヤマダ</t>
    </rPh>
    <phoneticPr fontId="1"/>
  </si>
  <si>
    <t>(   　　　　　　  ) より異動・(　小平市　)県区市より異動</t>
    <rPh sb="16" eb="18">
      <t>イドウ</t>
    </rPh>
    <rPh sb="21" eb="24">
      <t>コダイラシ</t>
    </rPh>
    <rPh sb="26" eb="27">
      <t>ケン</t>
    </rPh>
    <rPh sb="27" eb="28">
      <t>ク</t>
    </rPh>
    <rPh sb="28" eb="29">
      <t>シ</t>
    </rPh>
    <rPh sb="31" eb="33">
      <t>イドウ</t>
    </rPh>
    <phoneticPr fontId="1"/>
  </si>
  <si>
    <t>鈴木　もも子</t>
    <rPh sb="0" eb="2">
      <t>スズキ</t>
    </rPh>
    <rPh sb="5" eb="6">
      <t>コ</t>
    </rPh>
    <phoneticPr fontId="1"/>
  </si>
  <si>
    <t>(   　　　　　　  ) より異動・(　茨城　　)県区市より異動</t>
    <rPh sb="16" eb="18">
      <t>イドウ</t>
    </rPh>
    <rPh sb="21" eb="23">
      <t>イバラキ</t>
    </rPh>
    <rPh sb="26" eb="27">
      <t>ケン</t>
    </rPh>
    <rPh sb="27" eb="28">
      <t>ク</t>
    </rPh>
    <rPh sb="28" eb="29">
      <t>シ</t>
    </rPh>
    <rPh sb="31" eb="33">
      <t>イドウ</t>
    </rPh>
    <phoneticPr fontId="1"/>
  </si>
  <si>
    <t>合計人数</t>
    <rPh sb="2" eb="4">
      <t>ニンズウ</t>
    </rPh>
    <phoneticPr fontId="1"/>
  </si>
  <si>
    <t xml:space="preserve">   </t>
    <phoneticPr fontId="1"/>
  </si>
  <si>
    <t>名</t>
    <rPh sb="0" eb="1">
      <t>メイ</t>
    </rPh>
    <phoneticPr fontId="1"/>
  </si>
  <si>
    <t>※この用紙は、サークル毎の会費収納管理に載っていない会員（入会者）をサークル毎１枚に記入する</t>
    <rPh sb="11" eb="12">
      <t>ゴト</t>
    </rPh>
    <rPh sb="38" eb="39">
      <t>ゴト</t>
    </rPh>
    <rPh sb="40" eb="41">
      <t>マイ</t>
    </rPh>
    <phoneticPr fontId="1"/>
  </si>
  <si>
    <t>※この用紙は、サークル毎の会費収納管理に載っていない会員（入会者）をサークル毎１枚に記入する</t>
    <phoneticPr fontId="1"/>
  </si>
  <si>
    <r>
      <rPr>
        <u/>
        <sz val="18"/>
        <rFont val="ＭＳ Ｐゴシック"/>
        <family val="3"/>
        <charset val="128"/>
      </rPr>
      <t>会費収納管理　2024年度</t>
    </r>
    <r>
      <rPr>
        <sz val="12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(年度更新時の「新規・異動会員」追加登録用)</t>
    </r>
    <rPh sb="11" eb="13">
      <t>ネンド</t>
    </rPh>
    <rPh sb="28" eb="30">
      <t>カイイン</t>
    </rPh>
    <phoneticPr fontId="1"/>
  </si>
  <si>
    <t>会費・選手登録料総括表　2024年度</t>
    <rPh sb="0" eb="2">
      <t>カイヒ</t>
    </rPh>
    <rPh sb="3" eb="5">
      <t>センシュ</t>
    </rPh>
    <rPh sb="5" eb="7">
      <t>トウロク</t>
    </rPh>
    <rPh sb="7" eb="8">
      <t>リョウ</t>
    </rPh>
    <rPh sb="8" eb="11">
      <t>ソウカツヒョウ</t>
    </rPh>
    <rPh sb="16" eb="18">
      <t>ネンド</t>
    </rPh>
    <phoneticPr fontId="1"/>
  </si>
  <si>
    <t>振込不可</t>
    <rPh sb="0" eb="2">
      <t>フリコ</t>
    </rPh>
    <rPh sb="2" eb="4">
      <t>フカ</t>
    </rPh>
    <phoneticPr fontId="1"/>
  </si>
  <si>
    <t>会費・選手登録料振込票・明細書　2024年度</t>
    <rPh sb="0" eb="2">
      <t>カイヒ</t>
    </rPh>
    <rPh sb="3" eb="5">
      <t>センシュ</t>
    </rPh>
    <rPh sb="5" eb="7">
      <t>トウロク</t>
    </rPh>
    <rPh sb="7" eb="8">
      <t>リョウ</t>
    </rPh>
    <rPh sb="8" eb="11">
      <t>フリコミヒョウ</t>
    </rPh>
    <rPh sb="12" eb="15">
      <t>メイサイショ</t>
    </rPh>
    <rPh sb="20" eb="22">
      <t>ネンド</t>
    </rPh>
    <phoneticPr fontId="1"/>
  </si>
  <si>
    <t>2024年4月1日以降に振込み</t>
    <rPh sb="4" eb="5">
      <t>ネン</t>
    </rPh>
    <rPh sb="6" eb="7">
      <t>ガツ</t>
    </rPh>
    <rPh sb="8" eb="9">
      <t>ニチ</t>
    </rPh>
    <rPh sb="9" eb="11">
      <t>イコウ</t>
    </rPh>
    <rPh sb="12" eb="14">
      <t>フリコ</t>
    </rPh>
    <phoneticPr fontId="1"/>
  </si>
  <si>
    <t>指導員
何かに◯</t>
    <rPh sb="0" eb="3">
      <t>シドウイン</t>
    </rPh>
    <rPh sb="4" eb="5">
      <t>ナニ</t>
    </rPh>
    <phoneticPr fontId="1"/>
  </si>
  <si>
    <t>普及・競技
甲種・ｼﾞｭﾆｱ</t>
    <rPh sb="0" eb="2">
      <t>フキュウ</t>
    </rPh>
    <rPh sb="3" eb="5">
      <t>キョウギ</t>
    </rPh>
    <rPh sb="6" eb="8">
      <t>コウシュ</t>
    </rPh>
    <phoneticPr fontId="1"/>
  </si>
  <si>
    <t>指導員費用
金額を記入</t>
    <rPh sb="0" eb="3">
      <t>シドウイン</t>
    </rPh>
    <rPh sb="3" eb="5">
      <t>ヒヨウ</t>
    </rPh>
    <rPh sb="6" eb="8">
      <t>キンガク</t>
    </rPh>
    <rPh sb="9" eb="11">
      <t>キニュウ</t>
    </rPh>
    <phoneticPr fontId="1"/>
  </si>
  <si>
    <t>選手登録
3500+1000円</t>
    <rPh sb="0" eb="2">
      <t>センシュ</t>
    </rPh>
    <rPh sb="2" eb="4">
      <t>トウロク</t>
    </rPh>
    <rPh sb="14" eb="15">
      <t>エン</t>
    </rPh>
    <phoneticPr fontId="1"/>
  </si>
  <si>
    <t>JDSF+東京都(4500円x人数)</t>
    <rPh sb="5" eb="8">
      <t>トウキョウト</t>
    </rPh>
    <rPh sb="13" eb="14">
      <t>エン</t>
    </rPh>
    <rPh sb="15" eb="17">
      <t>ニンズウ</t>
    </rPh>
    <phoneticPr fontId="1"/>
  </si>
  <si>
    <t>指導員</t>
    <rPh sb="0" eb="3">
      <t>シドウイン</t>
    </rPh>
    <phoneticPr fontId="1"/>
  </si>
  <si>
    <t>徴収金額合計</t>
    <rPh sb="0" eb="2">
      <t>チョウシュウ</t>
    </rPh>
    <rPh sb="2" eb="4">
      <t>キンガク</t>
    </rPh>
    <rPh sb="3" eb="4">
      <t>ゴウキン</t>
    </rPh>
    <rPh sb="4" eb="6">
      <t>ゴウケイ</t>
    </rPh>
    <phoneticPr fontId="1"/>
  </si>
  <si>
    <t>振込みは都連事務所に金額確認後にお願いします</t>
    <rPh sb="0" eb="2">
      <t>フリコ</t>
    </rPh>
    <rPh sb="4" eb="6">
      <t>トレン</t>
    </rPh>
    <rPh sb="6" eb="9">
      <t>ジムショ</t>
    </rPh>
    <rPh sb="10" eb="12">
      <t>キンガク</t>
    </rPh>
    <rPh sb="12" eb="15">
      <t>カクニンゴ</t>
    </rPh>
    <rPh sb="17" eb="18">
      <t>ネガ</t>
    </rPh>
    <phoneticPr fontId="1"/>
  </si>
  <si>
    <t>指導員登録料</t>
    <rPh sb="0" eb="3">
      <t>シドウイン</t>
    </rPh>
    <rPh sb="3" eb="6">
      <t>トウロクリョウ</t>
    </rPh>
    <phoneticPr fontId="1"/>
  </si>
  <si>
    <t>この用紙は2024年4月１日以降に提出をお願いいたします。</t>
    <rPh sb="2" eb="4">
      <t>ヨウシ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テイシュツ</t>
    </rPh>
    <rPh sb="21" eb="2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</si>
</sst>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_ "/>
    <numFmt numFmtId="178" formatCode="#,###&quot;円&quot;"/>
    <numFmt numFmtId="179" formatCode="#,##0&quot;円&quot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20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8"/>
      <name val="UD デジタル 教科書体 N-B"/>
      <family val="1"/>
      <charset val="128"/>
    </font>
    <font>
      <sz val="11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6"/>
      <name val="UD デジタル 教科書体 NK-B"/>
      <family val="1"/>
      <charset val="128"/>
    </font>
    <font>
      <sz val="20"/>
      <name val="UD デジタル 教科書体 NK-B"/>
      <family val="1"/>
      <charset val="128"/>
    </font>
    <font>
      <sz val="10"/>
      <name val="ＤＨＰ平成明朝体W3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1" xfId="0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32" xfId="0" applyBorder="1">
      <alignment vertical="center"/>
    </xf>
    <xf numFmtId="0" fontId="0" fillId="0" borderId="52" xfId="0" applyBorder="1">
      <alignment vertical="center"/>
    </xf>
    <xf numFmtId="0" fontId="0" fillId="0" borderId="48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>
      <alignment vertical="center"/>
    </xf>
    <xf numFmtId="0" fontId="3" fillId="0" borderId="31" xfId="0" applyFont="1" applyBorder="1">
      <alignment vertical="center"/>
    </xf>
    <xf numFmtId="179" fontId="3" fillId="0" borderId="26" xfId="0" applyNumberFormat="1" applyFont="1" applyBorder="1">
      <alignment vertical="center"/>
    </xf>
    <xf numFmtId="179" fontId="3" fillId="0" borderId="48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0" fillId="0" borderId="50" xfId="0" applyFont="1" applyBorder="1" applyAlignment="1">
      <alignment vertical="center" wrapText="1"/>
    </xf>
    <xf numFmtId="0" fontId="20" fillId="0" borderId="50" xfId="0" applyFont="1" applyBorder="1">
      <alignment vertical="center"/>
    </xf>
    <xf numFmtId="0" fontId="0" fillId="0" borderId="0" xfId="0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0" fillId="0" borderId="24" xfId="0" applyBorder="1">
      <alignment vertical="center"/>
    </xf>
    <xf numFmtId="0" fontId="0" fillId="0" borderId="59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177" fontId="13" fillId="0" borderId="5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77" fontId="13" fillId="0" borderId="8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77" fontId="13" fillId="0" borderId="8" xfId="0" applyNumberFormat="1" applyFont="1" applyBorder="1">
      <alignment vertical="center"/>
    </xf>
    <xf numFmtId="177" fontId="22" fillId="0" borderId="8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177" fontId="22" fillId="0" borderId="1" xfId="0" applyNumberFormat="1" applyFont="1" applyBorder="1">
      <alignment vertical="center"/>
    </xf>
    <xf numFmtId="0" fontId="22" fillId="0" borderId="8" xfId="0" applyFont="1" applyBorder="1" applyAlignment="1">
      <alignment horizontal="center" vertical="center"/>
    </xf>
    <xf numFmtId="177" fontId="25" fillId="0" borderId="8" xfId="0" applyNumberFormat="1" applyFont="1" applyBorder="1">
      <alignment vertical="center"/>
    </xf>
    <xf numFmtId="0" fontId="23" fillId="0" borderId="25" xfId="0" applyFont="1" applyBorder="1" applyAlignment="1">
      <alignment horizontal="center" vertical="center"/>
    </xf>
    <xf numFmtId="177" fontId="23" fillId="0" borderId="8" xfId="0" applyNumberFormat="1" applyFont="1" applyBorder="1">
      <alignment vertical="center"/>
    </xf>
    <xf numFmtId="177" fontId="23" fillId="0" borderId="5" xfId="0" applyNumberFormat="1" applyFont="1" applyBorder="1">
      <alignment vertical="center"/>
    </xf>
    <xf numFmtId="0" fontId="22" fillId="0" borderId="37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5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2" borderId="0" xfId="0" applyFill="1">
      <alignment vertical="center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38" fontId="13" fillId="0" borderId="5" xfId="1" applyFont="1" applyBorder="1" applyAlignment="1">
      <alignment horizontal="center" vertical="center" wrapText="1" shrinkToFit="1"/>
    </xf>
    <xf numFmtId="38" fontId="22" fillId="0" borderId="12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Alignment="1">
      <alignment horizontal="left" vertical="center"/>
    </xf>
    <xf numFmtId="38" fontId="2" fillId="0" borderId="59" xfId="1" applyFont="1" applyBorder="1" applyAlignment="1">
      <alignment horizontal="center" vertical="center" wrapText="1"/>
    </xf>
    <xf numFmtId="38" fontId="23" fillId="0" borderId="5" xfId="1" applyFont="1" applyBorder="1" applyAlignment="1">
      <alignment horizontal="center" vertical="center" wrapText="1" shrinkToFit="1"/>
    </xf>
    <xf numFmtId="38" fontId="23" fillId="0" borderId="3" xfId="1" applyFont="1" applyBorder="1" applyAlignment="1">
      <alignment horizontal="center" vertical="center" wrapText="1" shrinkToFit="1"/>
    </xf>
    <xf numFmtId="38" fontId="22" fillId="0" borderId="10" xfId="1" applyFont="1" applyBorder="1">
      <alignment vertical="center"/>
    </xf>
    <xf numFmtId="38" fontId="0" fillId="0" borderId="0" xfId="1" applyFont="1">
      <alignment vertical="center"/>
    </xf>
    <xf numFmtId="38" fontId="16" fillId="0" borderId="0" xfId="1" applyFont="1" applyAlignment="1">
      <alignment horizontal="left" vertical="center"/>
    </xf>
    <xf numFmtId="38" fontId="6" fillId="0" borderId="0" xfId="1" applyFont="1">
      <alignment vertical="center"/>
    </xf>
    <xf numFmtId="38" fontId="20" fillId="0" borderId="50" xfId="1" applyFont="1" applyBorder="1" applyAlignment="1">
      <alignment vertical="center" wrapText="1"/>
    </xf>
    <xf numFmtId="38" fontId="20" fillId="0" borderId="50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2" fillId="0" borderId="10" xfId="1" applyFont="1" applyBorder="1" applyAlignment="1">
      <alignment horizontal="center" vertical="center" wrapText="1"/>
    </xf>
    <xf numFmtId="38" fontId="22" fillId="0" borderId="5" xfId="1" applyFont="1" applyBorder="1" applyAlignment="1">
      <alignment horizontal="right" vertical="center"/>
    </xf>
    <xf numFmtId="38" fontId="23" fillId="0" borderId="29" xfId="1" applyFont="1" applyBorder="1" applyAlignment="1">
      <alignment horizontal="center" vertical="center"/>
    </xf>
    <xf numFmtId="38" fontId="23" fillId="0" borderId="5" xfId="1" applyFont="1" applyBorder="1" applyAlignment="1">
      <alignment horizontal="center" vertical="center"/>
    </xf>
    <xf numFmtId="38" fontId="22" fillId="0" borderId="8" xfId="1" applyFont="1" applyBorder="1" applyAlignment="1">
      <alignment horizontal="right" vertical="center"/>
    </xf>
    <xf numFmtId="38" fontId="23" fillId="0" borderId="9" xfId="1" applyFont="1" applyBorder="1" applyAlignment="1">
      <alignment horizontal="center" vertical="center"/>
    </xf>
    <xf numFmtId="38" fontId="23" fillId="0" borderId="8" xfId="1" applyFont="1" applyBorder="1" applyAlignment="1">
      <alignment horizontal="center" vertical="center"/>
    </xf>
    <xf numFmtId="38" fontId="22" fillId="0" borderId="8" xfId="1" applyFont="1" applyBorder="1">
      <alignment vertical="center"/>
    </xf>
    <xf numFmtId="38" fontId="22" fillId="0" borderId="1" xfId="1" applyFont="1" applyBorder="1">
      <alignment vertical="center"/>
    </xf>
    <xf numFmtId="38" fontId="25" fillId="0" borderId="9" xfId="1" applyFont="1" applyBorder="1">
      <alignment vertical="center"/>
    </xf>
    <xf numFmtId="38" fontId="23" fillId="0" borderId="9" xfId="1" applyFont="1" applyBorder="1">
      <alignment vertical="center"/>
    </xf>
    <xf numFmtId="38" fontId="23" fillId="0" borderId="25" xfId="1" applyFont="1" applyBorder="1" applyAlignment="1">
      <alignment horizontal="center" vertical="center"/>
    </xf>
    <xf numFmtId="38" fontId="23" fillId="0" borderId="5" xfId="1" applyFont="1" applyBorder="1">
      <alignment vertical="center"/>
    </xf>
    <xf numFmtId="38" fontId="23" fillId="0" borderId="8" xfId="1" applyFont="1" applyBorder="1">
      <alignment vertical="center"/>
    </xf>
    <xf numFmtId="38" fontId="23" fillId="0" borderId="3" xfId="1" applyFont="1" applyBorder="1">
      <alignment vertical="center"/>
    </xf>
    <xf numFmtId="38" fontId="23" fillId="0" borderId="28" xfId="1" applyFont="1" applyBorder="1" applyAlignment="1">
      <alignment horizontal="center" vertical="center"/>
    </xf>
    <xf numFmtId="38" fontId="23" fillId="0" borderId="3" xfId="1" applyFont="1" applyBorder="1" applyAlignment="1">
      <alignment horizontal="center" vertical="center"/>
    </xf>
    <xf numFmtId="38" fontId="22" fillId="0" borderId="59" xfId="1" applyFont="1" applyBorder="1" applyAlignment="1">
      <alignment horizontal="right" vertical="center"/>
    </xf>
    <xf numFmtId="38" fontId="22" fillId="0" borderId="5" xfId="1" applyFont="1" applyBorder="1" applyAlignment="1">
      <alignment horizontal="center" vertical="center" wrapText="1" shrinkToFit="1"/>
    </xf>
    <xf numFmtId="38" fontId="22" fillId="0" borderId="3" xfId="1" applyFont="1" applyBorder="1" applyAlignment="1">
      <alignment horizontal="center" vertical="center" wrapText="1" shrinkToFit="1"/>
    </xf>
    <xf numFmtId="38" fontId="24" fillId="0" borderId="5" xfId="1" applyFont="1" applyBorder="1" applyAlignment="1">
      <alignment horizontal="center" vertical="center"/>
    </xf>
    <xf numFmtId="38" fontId="24" fillId="0" borderId="61" xfId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21" fillId="0" borderId="1" xfId="1" applyFont="1" applyBorder="1" applyAlignment="1">
      <alignment horizontal="center" vertical="center"/>
    </xf>
    <xf numFmtId="38" fontId="21" fillId="0" borderId="2" xfId="1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8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9" fillId="0" borderId="0" xfId="1" applyFont="1">
      <alignment vertical="center"/>
    </xf>
    <xf numFmtId="38" fontId="11" fillId="0" borderId="0" xfId="1" applyFont="1" applyAlignment="1">
      <alignment horizontal="left" vertical="center"/>
    </xf>
    <xf numFmtId="38" fontId="30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9" fillId="0" borderId="0" xfId="1" applyFont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12" fillId="0" borderId="41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3" fillId="0" borderId="42" xfId="1" applyFont="1" applyBorder="1" applyAlignment="1">
      <alignment horizontal="center" vertical="center"/>
    </xf>
    <xf numFmtId="38" fontId="28" fillId="0" borderId="42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 wrapText="1"/>
    </xf>
    <xf numFmtId="38" fontId="0" fillId="0" borderId="39" xfId="1" applyFont="1" applyBorder="1" applyAlignment="1">
      <alignment horizontal="center" wrapText="1"/>
    </xf>
    <xf numFmtId="38" fontId="0" fillId="0" borderId="3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wrapText="1"/>
    </xf>
    <xf numFmtId="38" fontId="0" fillId="0" borderId="38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65" xfId="1" applyFont="1" applyBorder="1" applyAlignment="1">
      <alignment horizontal="center" vertical="center"/>
    </xf>
    <xf numFmtId="38" fontId="4" fillId="0" borderId="6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67" xfId="1" applyFont="1" applyBorder="1" applyAlignment="1">
      <alignment horizontal="center" vertical="top"/>
    </xf>
    <xf numFmtId="38" fontId="0" fillId="0" borderId="58" xfId="1" applyFont="1" applyBorder="1" applyAlignment="1">
      <alignment horizontal="center" vertical="top"/>
    </xf>
    <xf numFmtId="38" fontId="0" fillId="0" borderId="6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38" fontId="13" fillId="0" borderId="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6" xfId="1" applyFont="1" applyBorder="1">
      <alignment vertical="center"/>
    </xf>
    <xf numFmtId="38" fontId="6" fillId="0" borderId="35" xfId="1" applyFont="1" applyBorder="1">
      <alignment vertical="center"/>
    </xf>
    <xf numFmtId="38" fontId="3" fillId="0" borderId="43" xfId="1" applyFont="1" applyBorder="1" applyAlignment="1">
      <alignment horizontal="center" vertical="center"/>
    </xf>
    <xf numFmtId="38" fontId="3" fillId="0" borderId="43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44" xfId="1" applyFont="1" applyBorder="1">
      <alignment vertical="center"/>
    </xf>
    <xf numFmtId="38" fontId="0" fillId="0" borderId="44" xfId="1" applyFont="1" applyBorder="1">
      <alignment vertical="center"/>
    </xf>
    <xf numFmtId="38" fontId="7" fillId="0" borderId="9" xfId="1" applyFont="1" applyBorder="1" applyAlignment="1">
      <alignment horizontal="center" vertical="center"/>
    </xf>
    <xf numFmtId="38" fontId="0" fillId="0" borderId="8" xfId="1" applyFont="1" applyBorder="1">
      <alignment vertical="center"/>
    </xf>
    <xf numFmtId="38" fontId="6" fillId="0" borderId="43" xfId="1" applyFont="1" applyBorder="1">
      <alignment vertical="center"/>
    </xf>
    <xf numFmtId="38" fontId="6" fillId="0" borderId="9" xfId="1" applyFont="1" applyBorder="1">
      <alignment vertical="center"/>
    </xf>
    <xf numFmtId="38" fontId="0" fillId="0" borderId="43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44" xfId="1" applyFont="1" applyBorder="1">
      <alignment vertical="center"/>
    </xf>
    <xf numFmtId="38" fontId="6" fillId="0" borderId="6" xfId="1" applyFont="1" applyBorder="1">
      <alignment vertical="center"/>
    </xf>
    <xf numFmtId="38" fontId="0" fillId="0" borderId="37" xfId="1" applyFont="1" applyBorder="1">
      <alignment vertical="center"/>
    </xf>
    <xf numFmtId="38" fontId="10" fillId="0" borderId="43" xfId="1" applyFont="1" applyBorder="1">
      <alignment vertical="center"/>
    </xf>
    <xf numFmtId="38" fontId="0" fillId="0" borderId="19" xfId="1" applyFont="1" applyBorder="1">
      <alignment vertical="center"/>
    </xf>
    <xf numFmtId="38" fontId="7" fillId="0" borderId="39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8" xfId="1" applyFont="1" applyBorder="1">
      <alignment vertical="center"/>
    </xf>
    <xf numFmtId="38" fontId="3" fillId="0" borderId="37" xfId="1" applyFont="1" applyBorder="1" applyAlignment="1">
      <alignment horizontal="center" vertical="center"/>
    </xf>
    <xf numFmtId="38" fontId="6" fillId="0" borderId="37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38" xfId="1" applyFont="1" applyBorder="1">
      <alignment vertical="center"/>
    </xf>
    <xf numFmtId="38" fontId="7" fillId="0" borderId="24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3" fillId="0" borderId="45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59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11" xfId="1" applyFont="1" applyBorder="1">
      <alignment vertical="center"/>
    </xf>
    <xf numFmtId="38" fontId="5" fillId="0" borderId="41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9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1" xfId="1" applyFont="1" applyBorder="1">
      <alignment vertical="center"/>
    </xf>
    <xf numFmtId="177" fontId="26" fillId="0" borderId="9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 vertical="center"/>
    </xf>
    <xf numFmtId="178" fontId="7" fillId="0" borderId="0" xfId="1" applyNumberFormat="1" applyFont="1" applyBorder="1">
      <alignment vertical="center"/>
    </xf>
    <xf numFmtId="179" fontId="3" fillId="0" borderId="68" xfId="0" applyNumberFormat="1" applyFont="1" applyBorder="1">
      <alignment vertical="center"/>
    </xf>
    <xf numFmtId="0" fontId="0" fillId="0" borderId="70" xfId="0" applyBorder="1">
      <alignment vertical="center"/>
    </xf>
    <xf numFmtId="0" fontId="0" fillId="0" borderId="62" xfId="0" applyBorder="1">
      <alignment vertical="center"/>
    </xf>
    <xf numFmtId="178" fontId="7" fillId="0" borderId="62" xfId="1" applyNumberFormat="1" applyFont="1" applyBorder="1">
      <alignment vertical="center"/>
    </xf>
    <xf numFmtId="0" fontId="0" fillId="0" borderId="69" xfId="0" applyBorder="1">
      <alignment vertical="center"/>
    </xf>
    <xf numFmtId="178" fontId="7" fillId="0" borderId="22" xfId="1" applyNumberFormat="1" applyFont="1" applyBorder="1">
      <alignment vertical="center"/>
    </xf>
    <xf numFmtId="0" fontId="0" fillId="0" borderId="71" xfId="0" applyBorder="1">
      <alignment vertical="center"/>
    </xf>
    <xf numFmtId="0" fontId="0" fillId="0" borderId="73" xfId="0" applyBorder="1">
      <alignment vertical="center"/>
    </xf>
    <xf numFmtId="0" fontId="0" fillId="0" borderId="72" xfId="0" applyBorder="1" applyAlignment="1">
      <alignment vertical="center" shrinkToFit="1"/>
    </xf>
    <xf numFmtId="179" fontId="3" fillId="0" borderId="64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86557</xdr:colOff>
      <xdr:row>8</xdr:row>
      <xdr:rowOff>110030</xdr:rowOff>
    </xdr:from>
    <xdr:to>
      <xdr:col>10</xdr:col>
      <xdr:colOff>331056</xdr:colOff>
      <xdr:row>8</xdr:row>
      <xdr:rowOff>331855</xdr:rowOff>
    </xdr:to>
    <xdr:sp macro="" textlink="">
      <xdr:nvSpPr>
        <xdr:cNvPr id="2" name="Oval 10">
          <a:extLst>
            <a:ext uri="{FF2B5EF4-FFF2-40B4-BE49-F238E27FC236}">
              <a16:creationId xmlns:a16="http://schemas.microsoft.com/office/drawing/2014/main" id="{49AF2697-A55F-48EF-AE53-4F7258ECE6DE}"/>
            </a:ext>
          </a:extLst>
        </xdr:cNvPr>
        <xdr:cNvSpPr>
          <a:spLocks noChangeArrowheads="1"/>
        </xdr:cNvSpPr>
      </xdr:nvSpPr>
      <xdr:spPr bwMode="auto">
        <a:xfrm rot="324991">
          <a:off x="6060637" y="2617010"/>
          <a:ext cx="244499" cy="22182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104125</xdr:colOff>
      <xdr:row>8</xdr:row>
      <xdr:rowOff>73809</xdr:rowOff>
    </xdr:from>
    <xdr:to>
      <xdr:col>13</xdr:col>
      <xdr:colOff>322987</xdr:colOff>
      <xdr:row>8</xdr:row>
      <xdr:rowOff>287329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78F5F1FE-ABB0-4940-8C6C-A55B72C86111}"/>
            </a:ext>
          </a:extLst>
        </xdr:cNvPr>
        <xdr:cNvSpPr>
          <a:spLocks noChangeArrowheads="1"/>
        </xdr:cNvSpPr>
      </xdr:nvSpPr>
      <xdr:spPr bwMode="auto">
        <a:xfrm rot="324991">
          <a:off x="7907005" y="2580789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144780</xdr:colOff>
      <xdr:row>9</xdr:row>
      <xdr:rowOff>99060</xdr:rowOff>
    </xdr:from>
    <xdr:to>
      <xdr:col>10</xdr:col>
      <xdr:colOff>363642</xdr:colOff>
      <xdr:row>9</xdr:row>
      <xdr:rowOff>312580</xdr:rowOff>
    </xdr:to>
    <xdr:sp macro="" textlink="">
      <xdr:nvSpPr>
        <xdr:cNvPr id="4" name="Oval 10">
          <a:extLst>
            <a:ext uri="{FF2B5EF4-FFF2-40B4-BE49-F238E27FC236}">
              <a16:creationId xmlns:a16="http://schemas.microsoft.com/office/drawing/2014/main" id="{993C2DDF-85B5-447E-B051-8D268C72E810}"/>
            </a:ext>
          </a:extLst>
        </xdr:cNvPr>
        <xdr:cNvSpPr>
          <a:spLocks noChangeArrowheads="1"/>
        </xdr:cNvSpPr>
      </xdr:nvSpPr>
      <xdr:spPr bwMode="auto">
        <a:xfrm rot="324991">
          <a:off x="6118860" y="2987040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129540</xdr:colOff>
      <xdr:row>10</xdr:row>
      <xdr:rowOff>106680</xdr:rowOff>
    </xdr:from>
    <xdr:to>
      <xdr:col>13</xdr:col>
      <xdr:colOff>348402</xdr:colOff>
      <xdr:row>10</xdr:row>
      <xdr:rowOff>320200</xdr:rowOff>
    </xdr:to>
    <xdr:sp macro="" textlink="">
      <xdr:nvSpPr>
        <xdr:cNvPr id="5" name="Oval 10">
          <a:extLst>
            <a:ext uri="{FF2B5EF4-FFF2-40B4-BE49-F238E27FC236}">
              <a16:creationId xmlns:a16="http://schemas.microsoft.com/office/drawing/2014/main" id="{91A339D8-7444-4024-A5E2-9563F2B559A1}"/>
            </a:ext>
          </a:extLst>
        </xdr:cNvPr>
        <xdr:cNvSpPr>
          <a:spLocks noChangeArrowheads="1"/>
        </xdr:cNvSpPr>
      </xdr:nvSpPr>
      <xdr:spPr bwMode="auto">
        <a:xfrm rot="324991">
          <a:off x="7932420" y="3375660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373379</xdr:colOff>
      <xdr:row>10</xdr:row>
      <xdr:rowOff>99060</xdr:rowOff>
    </xdr:from>
    <xdr:to>
      <xdr:col>10</xdr:col>
      <xdr:colOff>592241</xdr:colOff>
      <xdr:row>10</xdr:row>
      <xdr:rowOff>312580</xdr:rowOff>
    </xdr:to>
    <xdr:sp macro="" textlink="">
      <xdr:nvSpPr>
        <xdr:cNvPr id="6" name="Oval 10">
          <a:extLst>
            <a:ext uri="{FF2B5EF4-FFF2-40B4-BE49-F238E27FC236}">
              <a16:creationId xmlns:a16="http://schemas.microsoft.com/office/drawing/2014/main" id="{0F539A85-F77B-479B-9EDC-650E524338A8}"/>
            </a:ext>
          </a:extLst>
        </xdr:cNvPr>
        <xdr:cNvSpPr>
          <a:spLocks noChangeArrowheads="1"/>
        </xdr:cNvSpPr>
      </xdr:nvSpPr>
      <xdr:spPr bwMode="auto">
        <a:xfrm rot="324991">
          <a:off x="6347459" y="3368040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419101</xdr:colOff>
      <xdr:row>11</xdr:row>
      <xdr:rowOff>76199</xdr:rowOff>
    </xdr:from>
    <xdr:to>
      <xdr:col>10</xdr:col>
      <xdr:colOff>637963</xdr:colOff>
      <xdr:row>11</xdr:row>
      <xdr:rowOff>289719</xdr:rowOff>
    </xdr:to>
    <xdr:sp macro="" textlink="">
      <xdr:nvSpPr>
        <xdr:cNvPr id="7" name="Oval 10">
          <a:extLst>
            <a:ext uri="{FF2B5EF4-FFF2-40B4-BE49-F238E27FC236}">
              <a16:creationId xmlns:a16="http://schemas.microsoft.com/office/drawing/2014/main" id="{E1348FEC-5AF7-464A-8F3F-32D08690FE46}"/>
            </a:ext>
          </a:extLst>
        </xdr:cNvPr>
        <xdr:cNvSpPr>
          <a:spLocks noChangeArrowheads="1"/>
        </xdr:cNvSpPr>
      </xdr:nvSpPr>
      <xdr:spPr bwMode="auto">
        <a:xfrm rot="324991">
          <a:off x="6393181" y="3726179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464819</xdr:colOff>
      <xdr:row>12</xdr:row>
      <xdr:rowOff>106680</xdr:rowOff>
    </xdr:from>
    <xdr:to>
      <xdr:col>10</xdr:col>
      <xdr:colOff>683681</xdr:colOff>
      <xdr:row>12</xdr:row>
      <xdr:rowOff>320200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2D0F47C7-F046-46BF-9F2E-F10B05941F18}"/>
            </a:ext>
          </a:extLst>
        </xdr:cNvPr>
        <xdr:cNvSpPr>
          <a:spLocks noChangeArrowheads="1"/>
        </xdr:cNvSpPr>
      </xdr:nvSpPr>
      <xdr:spPr bwMode="auto">
        <a:xfrm rot="324991">
          <a:off x="6438899" y="4137660"/>
          <a:ext cx="218862" cy="21352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459773</xdr:colOff>
      <xdr:row>9</xdr:row>
      <xdr:rowOff>54104</xdr:rowOff>
    </xdr:from>
    <xdr:to>
      <xdr:col>11</xdr:col>
      <xdr:colOff>830853</xdr:colOff>
      <xdr:row>9</xdr:row>
      <xdr:rowOff>203799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8B364122-1F1A-40E2-BB96-99B70FA99286}"/>
            </a:ext>
          </a:extLst>
        </xdr:cNvPr>
        <xdr:cNvSpPr>
          <a:spLocks noChangeArrowheads="1"/>
        </xdr:cNvSpPr>
      </xdr:nvSpPr>
      <xdr:spPr bwMode="auto">
        <a:xfrm rot="324991">
          <a:off x="6616733" y="2942084"/>
          <a:ext cx="371080" cy="14969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76201</xdr:colOff>
      <xdr:row>9</xdr:row>
      <xdr:rowOff>220980</xdr:rowOff>
    </xdr:from>
    <xdr:to>
      <xdr:col>11</xdr:col>
      <xdr:colOff>447281</xdr:colOff>
      <xdr:row>9</xdr:row>
      <xdr:rowOff>370675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52A8D10E-6976-4124-AEEA-4AAD56519121}"/>
            </a:ext>
          </a:extLst>
        </xdr:cNvPr>
        <xdr:cNvSpPr>
          <a:spLocks noChangeArrowheads="1"/>
        </xdr:cNvSpPr>
      </xdr:nvSpPr>
      <xdr:spPr bwMode="auto">
        <a:xfrm rot="324991">
          <a:off x="6233161" y="3108960"/>
          <a:ext cx="371080" cy="14969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83820</xdr:colOff>
      <xdr:row>12</xdr:row>
      <xdr:rowOff>68580</xdr:rowOff>
    </xdr:from>
    <xdr:to>
      <xdr:col>11</xdr:col>
      <xdr:colOff>454900</xdr:colOff>
      <xdr:row>12</xdr:row>
      <xdr:rowOff>218275</xdr:rowOff>
    </xdr:to>
    <xdr:sp macro="" textlink="">
      <xdr:nvSpPr>
        <xdr:cNvPr id="13" name="Oval 10">
          <a:extLst>
            <a:ext uri="{FF2B5EF4-FFF2-40B4-BE49-F238E27FC236}">
              <a16:creationId xmlns:a16="http://schemas.microsoft.com/office/drawing/2014/main" id="{3DC2FE7C-4F75-4CF7-B562-3BAB2EA21E07}"/>
            </a:ext>
          </a:extLst>
        </xdr:cNvPr>
        <xdr:cNvSpPr>
          <a:spLocks noChangeArrowheads="1"/>
        </xdr:cNvSpPr>
      </xdr:nvSpPr>
      <xdr:spPr bwMode="auto">
        <a:xfrm rot="324991">
          <a:off x="5554980" y="4099560"/>
          <a:ext cx="371080" cy="14969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167640</xdr:colOff>
      <xdr:row>13</xdr:row>
      <xdr:rowOff>251460</xdr:rowOff>
    </xdr:from>
    <xdr:to>
      <xdr:col>11</xdr:col>
      <xdr:colOff>152400</xdr:colOff>
      <xdr:row>14</xdr:row>
      <xdr:rowOff>365760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DA26456-EC27-4C90-8F3A-3230BDEEC46C}"/>
            </a:ext>
          </a:extLst>
        </xdr:cNvPr>
        <xdr:cNvSpPr/>
      </xdr:nvSpPr>
      <xdr:spPr>
        <a:xfrm>
          <a:off x="4198620" y="4663440"/>
          <a:ext cx="1424940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  <a:latin typeface="+mj-ea"/>
              <a:ea typeface="+mj-ea"/>
            </a:rPr>
            <a:t>記入例</a:t>
          </a:r>
          <a:endParaRPr kumimoji="1" lang="en-US" altLang="ja-JP" sz="28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ja-JP" altLang="en-U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12</xdr:row>
      <xdr:rowOff>342900</xdr:rowOff>
    </xdr:from>
    <xdr:to>
      <xdr:col>6</xdr:col>
      <xdr:colOff>190500</xdr:colOff>
      <xdr:row>14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C40C21-40EE-CBE0-8012-69DD4ED05F09}"/>
            </a:ext>
          </a:extLst>
        </xdr:cNvPr>
        <xdr:cNvSpPr/>
      </xdr:nvSpPr>
      <xdr:spPr>
        <a:xfrm>
          <a:off x="3604260" y="3558540"/>
          <a:ext cx="1424940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  <a:latin typeface="+mj-ea"/>
              <a:ea typeface="+mj-ea"/>
            </a:rPr>
            <a:t>記入例</a:t>
          </a:r>
          <a:endParaRPr kumimoji="1" lang="en-US" altLang="ja-JP" sz="28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8D29-B016-4E04-B1B6-415A8981F148}">
  <sheetPr>
    <pageSetUpPr fitToPage="1"/>
  </sheetPr>
  <dimension ref="A1:P21"/>
  <sheetViews>
    <sheetView showZeros="0" topLeftCell="A10" workbookViewId="0">
      <selection activeCell="A21" sqref="A21:XFD21"/>
    </sheetView>
  </sheetViews>
  <sheetFormatPr defaultRowHeight="20.100000000000001" customHeight="1"/>
  <cols>
    <col min="1" max="1" width="3.88671875" customWidth="1"/>
    <col min="2" max="7" width="3.109375" style="12" customWidth="1"/>
    <col min="8" max="8" width="26.21875" style="12" customWidth="1"/>
    <col min="9" max="10" width="9.88671875" style="83" customWidth="1"/>
    <col min="11" max="11" width="11" style="77" customWidth="1"/>
    <col min="12" max="12" width="13.109375" style="77" customWidth="1"/>
    <col min="13" max="13" width="10.88671875" style="77" customWidth="1"/>
    <col min="14" max="14" width="7.5546875" style="77" customWidth="1"/>
    <col min="15" max="15" width="17.5546875" style="77" customWidth="1"/>
    <col min="16" max="16" width="24.6640625" style="84" customWidth="1"/>
  </cols>
  <sheetData>
    <row r="1" spans="1:16" ht="24.6" customHeight="1">
      <c r="A1" s="2" t="s">
        <v>6</v>
      </c>
      <c r="B1" s="2"/>
      <c r="C1" s="21"/>
      <c r="D1" s="21"/>
      <c r="E1" s="21"/>
      <c r="F1" s="21"/>
    </row>
    <row r="2" spans="1:16" ht="27" customHeight="1">
      <c r="A2" s="138" t="s">
        <v>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7" customHeight="1" thickBot="1">
      <c r="A3" s="24"/>
      <c r="B3" s="148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78"/>
    </row>
    <row r="4" spans="1:16" ht="22.8" customHeight="1">
      <c r="A4" s="139" t="s">
        <v>10</v>
      </c>
      <c r="B4" s="140"/>
      <c r="C4" s="141"/>
      <c r="D4" s="142" t="s">
        <v>36</v>
      </c>
      <c r="E4" s="143"/>
      <c r="F4" s="143"/>
      <c r="G4" s="144"/>
      <c r="H4" s="145" t="s">
        <v>37</v>
      </c>
      <c r="I4" s="146"/>
      <c r="J4" s="85"/>
      <c r="K4" s="147"/>
      <c r="L4" s="147"/>
      <c r="M4" s="147"/>
      <c r="N4" s="147"/>
      <c r="O4" s="147"/>
      <c r="P4" s="147"/>
    </row>
    <row r="5" spans="1:16" ht="19.2" customHeight="1">
      <c r="A5" s="113"/>
      <c r="B5" s="114"/>
      <c r="C5" s="115"/>
      <c r="D5" s="119"/>
      <c r="E5" s="120"/>
      <c r="F5" s="120"/>
      <c r="G5" s="121"/>
      <c r="H5" s="125" t="s">
        <v>65</v>
      </c>
      <c r="I5" s="126"/>
      <c r="J5" s="86"/>
      <c r="K5" s="129"/>
      <c r="L5" s="129"/>
      <c r="M5" s="129"/>
      <c r="N5" s="129"/>
      <c r="O5" s="129"/>
      <c r="P5" s="129"/>
    </row>
    <row r="6" spans="1:16" ht="22.8" customHeight="1" thickBot="1">
      <c r="A6" s="116"/>
      <c r="B6" s="117"/>
      <c r="C6" s="118"/>
      <c r="D6" s="122"/>
      <c r="E6" s="123"/>
      <c r="F6" s="123"/>
      <c r="G6" s="124"/>
      <c r="H6" s="127"/>
      <c r="I6" s="128"/>
      <c r="J6" s="87"/>
      <c r="K6" s="129"/>
      <c r="L6" s="129"/>
      <c r="M6" s="129"/>
      <c r="N6" s="129"/>
      <c r="O6" s="129"/>
      <c r="P6" s="129"/>
    </row>
    <row r="7" spans="1:16" ht="17.25" customHeight="1" thickBot="1">
      <c r="I7" s="88"/>
      <c r="J7" s="130"/>
      <c r="K7" s="130"/>
      <c r="L7" s="78"/>
      <c r="M7" s="78"/>
      <c r="N7" s="78"/>
      <c r="O7" s="131" t="s">
        <v>40</v>
      </c>
      <c r="P7" s="132"/>
    </row>
    <row r="8" spans="1:16" ht="37.5" customHeight="1" thickBot="1">
      <c r="A8" s="30"/>
      <c r="B8" s="133" t="s">
        <v>41</v>
      </c>
      <c r="C8" s="134"/>
      <c r="D8" s="134"/>
      <c r="E8" s="134"/>
      <c r="F8" s="134"/>
      <c r="G8" s="135"/>
      <c r="H8" s="31" t="s">
        <v>42</v>
      </c>
      <c r="I8" s="79" t="s">
        <v>43</v>
      </c>
      <c r="J8" s="79" t="s">
        <v>77</v>
      </c>
      <c r="K8" s="79" t="s">
        <v>44</v>
      </c>
      <c r="L8" s="79" t="s">
        <v>74</v>
      </c>
      <c r="M8" s="79" t="s">
        <v>76</v>
      </c>
      <c r="N8" s="89" t="s">
        <v>45</v>
      </c>
      <c r="O8" s="136" t="s">
        <v>46</v>
      </c>
      <c r="P8" s="137"/>
    </row>
    <row r="9" spans="1:16" ht="30" customHeight="1">
      <c r="A9" s="34">
        <v>1</v>
      </c>
      <c r="B9" s="35"/>
      <c r="C9" s="36"/>
      <c r="D9" s="36"/>
      <c r="E9" s="36"/>
      <c r="F9" s="36"/>
      <c r="G9" s="37"/>
      <c r="H9" s="64"/>
      <c r="I9" s="90"/>
      <c r="J9" s="90"/>
      <c r="K9" s="91" t="s">
        <v>48</v>
      </c>
      <c r="L9" s="80" t="s">
        <v>75</v>
      </c>
      <c r="M9" s="107"/>
      <c r="N9" s="92"/>
      <c r="O9" s="109" t="s">
        <v>49</v>
      </c>
      <c r="P9" s="110"/>
    </row>
    <row r="10" spans="1:16" ht="30" customHeight="1">
      <c r="A10" s="42">
        <v>2</v>
      </c>
      <c r="B10" s="43"/>
      <c r="C10" s="44"/>
      <c r="D10" s="44"/>
      <c r="E10" s="44"/>
      <c r="F10" s="44"/>
      <c r="G10" s="45"/>
      <c r="H10" s="65"/>
      <c r="I10" s="93"/>
      <c r="J10" s="93"/>
      <c r="K10" s="94" t="s">
        <v>48</v>
      </c>
      <c r="L10" s="80" t="s">
        <v>75</v>
      </c>
      <c r="M10" s="107"/>
      <c r="N10" s="95"/>
      <c r="O10" s="109" t="s">
        <v>49</v>
      </c>
      <c r="P10" s="110"/>
    </row>
    <row r="11" spans="1:16" ht="30" customHeight="1">
      <c r="A11" s="42">
        <v>3</v>
      </c>
      <c r="B11" s="43"/>
      <c r="C11" s="44"/>
      <c r="D11" s="44"/>
      <c r="E11" s="44"/>
      <c r="F11" s="44"/>
      <c r="G11" s="45"/>
      <c r="H11" s="65"/>
      <c r="I11" s="96"/>
      <c r="J11" s="96"/>
      <c r="K11" s="94" t="s">
        <v>48</v>
      </c>
      <c r="L11" s="80" t="s">
        <v>75</v>
      </c>
      <c r="M11" s="107"/>
      <c r="N11" s="95"/>
      <c r="O11" s="109" t="s">
        <v>49</v>
      </c>
      <c r="P11" s="110"/>
    </row>
    <row r="12" spans="1:16" ht="30" customHeight="1">
      <c r="A12" s="42">
        <v>4</v>
      </c>
      <c r="B12" s="43"/>
      <c r="C12" s="44"/>
      <c r="D12" s="44"/>
      <c r="E12" s="44"/>
      <c r="F12" s="44"/>
      <c r="G12" s="45"/>
      <c r="H12" s="65"/>
      <c r="I12" s="96"/>
      <c r="J12" s="96"/>
      <c r="K12" s="94" t="s">
        <v>48</v>
      </c>
      <c r="L12" s="80" t="s">
        <v>75</v>
      </c>
      <c r="M12" s="107"/>
      <c r="N12" s="95"/>
      <c r="O12" s="109" t="s">
        <v>49</v>
      </c>
      <c r="P12" s="110"/>
    </row>
    <row r="13" spans="1:16" ht="30" customHeight="1">
      <c r="A13" s="42">
        <v>5</v>
      </c>
      <c r="B13" s="43"/>
      <c r="C13" s="44"/>
      <c r="D13" s="44"/>
      <c r="E13" s="44"/>
      <c r="F13" s="44"/>
      <c r="G13" s="45"/>
      <c r="H13" s="65"/>
      <c r="I13" s="97"/>
      <c r="J13" s="97"/>
      <c r="K13" s="94" t="s">
        <v>48</v>
      </c>
      <c r="L13" s="80" t="s">
        <v>75</v>
      </c>
      <c r="M13" s="107"/>
      <c r="N13" s="95"/>
      <c r="O13" s="109" t="s">
        <v>49</v>
      </c>
      <c r="P13" s="110"/>
    </row>
    <row r="14" spans="1:16" ht="30" customHeight="1">
      <c r="A14" s="42">
        <v>6</v>
      </c>
      <c r="B14" s="43"/>
      <c r="C14" s="44"/>
      <c r="D14" s="44"/>
      <c r="E14" s="44"/>
      <c r="F14" s="44"/>
      <c r="G14" s="45"/>
      <c r="H14" s="54"/>
      <c r="I14" s="98"/>
      <c r="J14" s="99"/>
      <c r="K14" s="100" t="s">
        <v>48</v>
      </c>
      <c r="L14" s="80" t="s">
        <v>75</v>
      </c>
      <c r="M14" s="107"/>
      <c r="N14" s="95"/>
      <c r="O14" s="109" t="s">
        <v>49</v>
      </c>
      <c r="P14" s="110"/>
    </row>
    <row r="15" spans="1:16" ht="30" customHeight="1">
      <c r="A15" s="42">
        <v>7</v>
      </c>
      <c r="B15" s="43"/>
      <c r="C15" s="44"/>
      <c r="D15" s="44"/>
      <c r="E15" s="44"/>
      <c r="F15" s="44"/>
      <c r="G15" s="45"/>
      <c r="H15" s="54"/>
      <c r="I15" s="99"/>
      <c r="J15" s="99"/>
      <c r="K15" s="100" t="s">
        <v>48</v>
      </c>
      <c r="L15" s="80" t="s">
        <v>75</v>
      </c>
      <c r="M15" s="107"/>
      <c r="N15" s="95"/>
      <c r="O15" s="109" t="s">
        <v>49</v>
      </c>
      <c r="P15" s="110"/>
    </row>
    <row r="16" spans="1:16" ht="30" customHeight="1">
      <c r="A16" s="42">
        <v>8</v>
      </c>
      <c r="B16" s="43"/>
      <c r="C16" s="44"/>
      <c r="D16" s="44"/>
      <c r="E16" s="44"/>
      <c r="F16" s="44"/>
      <c r="G16" s="45"/>
      <c r="H16" s="54"/>
      <c r="I16" s="101"/>
      <c r="J16" s="101"/>
      <c r="K16" s="94" t="s">
        <v>48</v>
      </c>
      <c r="L16" s="80" t="s">
        <v>75</v>
      </c>
      <c r="M16" s="107"/>
      <c r="N16" s="95"/>
      <c r="O16" s="109" t="s">
        <v>49</v>
      </c>
      <c r="P16" s="110"/>
    </row>
    <row r="17" spans="1:16" ht="30" customHeight="1">
      <c r="A17" s="42">
        <v>9</v>
      </c>
      <c r="B17" s="43"/>
      <c r="C17" s="44"/>
      <c r="D17" s="44"/>
      <c r="E17" s="44"/>
      <c r="F17" s="44"/>
      <c r="G17" s="45"/>
      <c r="H17" s="54"/>
      <c r="I17" s="102"/>
      <c r="J17" s="102"/>
      <c r="K17" s="94" t="s">
        <v>48</v>
      </c>
      <c r="L17" s="80" t="s">
        <v>75</v>
      </c>
      <c r="M17" s="107"/>
      <c r="N17" s="95"/>
      <c r="O17" s="109" t="s">
        <v>49</v>
      </c>
      <c r="P17" s="110"/>
    </row>
    <row r="18" spans="1:16" ht="30" customHeight="1">
      <c r="A18" s="42">
        <v>10</v>
      </c>
      <c r="B18" s="43"/>
      <c r="C18" s="44"/>
      <c r="D18" s="44"/>
      <c r="E18" s="44"/>
      <c r="F18" s="44"/>
      <c r="G18" s="45"/>
      <c r="H18" s="54"/>
      <c r="I18" s="102"/>
      <c r="J18" s="102"/>
      <c r="K18" s="94" t="s">
        <v>48</v>
      </c>
      <c r="L18" s="80" t="s">
        <v>75</v>
      </c>
      <c r="M18" s="107"/>
      <c r="N18" s="95"/>
      <c r="O18" s="109" t="s">
        <v>49</v>
      </c>
      <c r="P18" s="110"/>
    </row>
    <row r="19" spans="1:16" ht="30" customHeight="1">
      <c r="A19" s="42">
        <v>11</v>
      </c>
      <c r="B19" s="43"/>
      <c r="C19" s="44"/>
      <c r="D19" s="44"/>
      <c r="E19" s="44"/>
      <c r="F19" s="44"/>
      <c r="G19" s="45"/>
      <c r="H19" s="54"/>
      <c r="I19" s="102"/>
      <c r="J19" s="102"/>
      <c r="K19" s="94" t="s">
        <v>48</v>
      </c>
      <c r="L19" s="80" t="s">
        <v>75</v>
      </c>
      <c r="M19" s="107"/>
      <c r="N19" s="95"/>
      <c r="O19" s="109" t="s">
        <v>49</v>
      </c>
      <c r="P19" s="110"/>
    </row>
    <row r="20" spans="1:16" ht="30" customHeight="1" thickBot="1">
      <c r="A20" s="66">
        <v>12</v>
      </c>
      <c r="B20" s="67"/>
      <c r="C20" s="68"/>
      <c r="D20" s="68"/>
      <c r="E20" s="68"/>
      <c r="F20" s="68"/>
      <c r="G20" s="69"/>
      <c r="H20" s="70"/>
      <c r="I20" s="103"/>
      <c r="J20" s="103"/>
      <c r="K20" s="104" t="s">
        <v>48</v>
      </c>
      <c r="L20" s="81" t="s">
        <v>75</v>
      </c>
      <c r="M20" s="108"/>
      <c r="N20" s="105"/>
      <c r="O20" s="109" t="s">
        <v>49</v>
      </c>
      <c r="P20" s="110"/>
    </row>
    <row r="21" spans="1:16" ht="26.25" customHeight="1" thickBot="1">
      <c r="A21" s="111" t="s">
        <v>64</v>
      </c>
      <c r="B21" s="112"/>
      <c r="C21" s="112"/>
      <c r="D21" s="112"/>
      <c r="E21" s="112"/>
      <c r="F21" s="112"/>
      <c r="G21" s="112"/>
      <c r="H21" s="63" t="s">
        <v>66</v>
      </c>
      <c r="I21" s="82">
        <f>SUM(I9:I20)</f>
        <v>0</v>
      </c>
      <c r="J21" s="82">
        <f t="shared" ref="J21:M21" si="0">SUM(J9:J20)</f>
        <v>0</v>
      </c>
      <c r="K21" s="82"/>
      <c r="L21" s="82"/>
      <c r="M21" s="82">
        <f t="shared" si="0"/>
        <v>0</v>
      </c>
      <c r="N21" s="82"/>
      <c r="O21" s="106" t="s">
        <v>2</v>
      </c>
      <c r="P21" s="76">
        <f>SUM(I21:M21)</f>
        <v>0</v>
      </c>
    </row>
  </sheetData>
  <mergeCells count="27">
    <mergeCell ref="A2:P2"/>
    <mergeCell ref="A4:C4"/>
    <mergeCell ref="D4:G4"/>
    <mergeCell ref="H4:I4"/>
    <mergeCell ref="K4:P4"/>
    <mergeCell ref="B3:O3"/>
    <mergeCell ref="O12:P12"/>
    <mergeCell ref="A5:C6"/>
    <mergeCell ref="D5:G6"/>
    <mergeCell ref="H5:I6"/>
    <mergeCell ref="K5:P6"/>
    <mergeCell ref="J7:K7"/>
    <mergeCell ref="O7:P7"/>
    <mergeCell ref="B8:G8"/>
    <mergeCell ref="O8:P8"/>
    <mergeCell ref="O9:P9"/>
    <mergeCell ref="O10:P10"/>
    <mergeCell ref="O11:P11"/>
    <mergeCell ref="O19:P19"/>
    <mergeCell ref="O20:P20"/>
    <mergeCell ref="A21:G21"/>
    <mergeCell ref="O13:P13"/>
    <mergeCell ref="O14:P14"/>
    <mergeCell ref="O15:P15"/>
    <mergeCell ref="O16:P16"/>
    <mergeCell ref="O17:P17"/>
    <mergeCell ref="O18:P18"/>
  </mergeCells>
  <phoneticPr fontId="1"/>
  <pageMargins left="0.35433070866141736" right="0.35433070866141736" top="0.59055118110236227" bottom="0.39370078740157483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5351-4554-4A26-88BB-F446B82A44E3}">
  <sheetPr>
    <pageSetUpPr fitToPage="1"/>
  </sheetPr>
  <dimension ref="A1:P21"/>
  <sheetViews>
    <sheetView showZeros="0" workbookViewId="0">
      <selection activeCell="K20" sqref="K20"/>
    </sheetView>
  </sheetViews>
  <sheetFormatPr defaultRowHeight="20.100000000000001" customHeight="1"/>
  <cols>
    <col min="1" max="1" width="3.88671875" customWidth="1"/>
    <col min="2" max="7" width="3.109375" style="12" customWidth="1"/>
    <col min="8" max="8" width="26.21875" style="12" customWidth="1"/>
    <col min="9" max="10" width="10" customWidth="1"/>
    <col min="11" max="11" width="11" style="22" customWidth="1"/>
    <col min="12" max="12" width="13.109375" style="22" customWidth="1"/>
    <col min="13" max="13" width="10.88671875" style="22" customWidth="1"/>
    <col min="14" max="14" width="6.44140625" style="22" customWidth="1"/>
    <col min="15" max="15" width="17.5546875" style="22" customWidth="1"/>
    <col min="16" max="16" width="24.6640625" style="23" customWidth="1"/>
  </cols>
  <sheetData>
    <row r="1" spans="1:16" ht="24.6" customHeight="1">
      <c r="A1" s="2" t="s">
        <v>6</v>
      </c>
      <c r="B1" s="2"/>
      <c r="C1" s="21"/>
      <c r="D1" s="21"/>
      <c r="E1" s="21"/>
      <c r="F1" s="21"/>
    </row>
    <row r="2" spans="1:16" ht="27" customHeight="1">
      <c r="A2" s="138" t="s">
        <v>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7" customHeight="1" thickBot="1">
      <c r="A3" s="24"/>
      <c r="B3" s="148" t="s">
        <v>68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24"/>
      <c r="P3" s="24"/>
    </row>
    <row r="4" spans="1:16" ht="22.8" customHeight="1">
      <c r="A4" s="139" t="s">
        <v>10</v>
      </c>
      <c r="B4" s="140"/>
      <c r="C4" s="141"/>
      <c r="D4" s="142" t="s">
        <v>36</v>
      </c>
      <c r="E4" s="143"/>
      <c r="F4" s="143"/>
      <c r="G4" s="144"/>
      <c r="H4" s="145" t="s">
        <v>37</v>
      </c>
      <c r="I4" s="146"/>
      <c r="J4" s="25"/>
      <c r="K4" s="166"/>
      <c r="L4" s="166"/>
      <c r="M4" s="166"/>
      <c r="N4" s="166"/>
      <c r="O4" s="166"/>
      <c r="P4" s="166"/>
    </row>
    <row r="5" spans="1:16" ht="19.2" customHeight="1">
      <c r="A5" s="113">
        <v>40</v>
      </c>
      <c r="B5" s="114"/>
      <c r="C5" s="115"/>
      <c r="D5" s="152" t="s">
        <v>38</v>
      </c>
      <c r="E5" s="153"/>
      <c r="F5" s="153"/>
      <c r="G5" s="154"/>
      <c r="H5" s="158" t="s">
        <v>39</v>
      </c>
      <c r="I5" s="159"/>
      <c r="J5" s="26"/>
      <c r="K5" s="162"/>
      <c r="L5" s="162"/>
      <c r="M5" s="162"/>
      <c r="N5" s="162"/>
      <c r="O5" s="162"/>
      <c r="P5" s="162"/>
    </row>
    <row r="6" spans="1:16" ht="22.8" customHeight="1" thickBot="1">
      <c r="A6" s="116"/>
      <c r="B6" s="117"/>
      <c r="C6" s="118"/>
      <c r="D6" s="155"/>
      <c r="E6" s="156"/>
      <c r="F6" s="156"/>
      <c r="G6" s="157"/>
      <c r="H6" s="160"/>
      <c r="I6" s="161"/>
      <c r="J6" s="27"/>
      <c r="K6" s="162"/>
      <c r="L6" s="162"/>
      <c r="M6" s="162"/>
      <c r="N6" s="162"/>
      <c r="O6" s="162"/>
      <c r="P6" s="162"/>
    </row>
    <row r="7" spans="1:16" ht="17.25" customHeight="1" thickBot="1">
      <c r="I7" s="28"/>
      <c r="J7" s="163"/>
      <c r="K7" s="163"/>
      <c r="L7" s="29"/>
      <c r="M7" s="29"/>
      <c r="N7" s="29"/>
      <c r="O7" s="164" t="s">
        <v>40</v>
      </c>
      <c r="P7" s="165"/>
    </row>
    <row r="8" spans="1:16" ht="37.5" customHeight="1" thickBot="1">
      <c r="A8" s="30"/>
      <c r="B8" s="133" t="s">
        <v>41</v>
      </c>
      <c r="C8" s="134"/>
      <c r="D8" s="134"/>
      <c r="E8" s="134"/>
      <c r="F8" s="134"/>
      <c r="G8" s="135"/>
      <c r="H8" s="31" t="s">
        <v>42</v>
      </c>
      <c r="I8" s="32" t="s">
        <v>43</v>
      </c>
      <c r="J8" s="32" t="s">
        <v>77</v>
      </c>
      <c r="K8" s="32" t="s">
        <v>44</v>
      </c>
      <c r="L8" s="32" t="s">
        <v>74</v>
      </c>
      <c r="M8" s="32" t="s">
        <v>76</v>
      </c>
      <c r="N8" s="33" t="s">
        <v>45</v>
      </c>
      <c r="O8" s="134" t="s">
        <v>46</v>
      </c>
      <c r="P8" s="151"/>
    </row>
    <row r="9" spans="1:16" ht="30" customHeight="1">
      <c r="A9" s="34">
        <v>1</v>
      </c>
      <c r="B9" s="35"/>
      <c r="C9" s="36"/>
      <c r="D9" s="36"/>
      <c r="E9" s="36"/>
      <c r="F9" s="36"/>
      <c r="G9" s="37"/>
      <c r="H9" s="38" t="s">
        <v>47</v>
      </c>
      <c r="I9" s="39">
        <v>1500</v>
      </c>
      <c r="J9" s="39">
        <v>4500</v>
      </c>
      <c r="K9" s="40" t="s">
        <v>48</v>
      </c>
      <c r="L9" s="73" t="s">
        <v>75</v>
      </c>
      <c r="M9" s="73"/>
      <c r="N9" s="41"/>
      <c r="O9" s="149" t="s">
        <v>49</v>
      </c>
      <c r="P9" s="150"/>
    </row>
    <row r="10" spans="1:16" ht="30" customHeight="1">
      <c r="A10" s="42">
        <v>2</v>
      </c>
      <c r="B10" s="43" t="s">
        <v>50</v>
      </c>
      <c r="C10" s="44">
        <v>2</v>
      </c>
      <c r="D10" s="44">
        <v>3</v>
      </c>
      <c r="E10" s="44">
        <v>4</v>
      </c>
      <c r="F10" s="44">
        <v>5</v>
      </c>
      <c r="G10" s="45">
        <v>6</v>
      </c>
      <c r="H10" s="46" t="s">
        <v>51</v>
      </c>
      <c r="I10" s="47">
        <v>1500</v>
      </c>
      <c r="J10" s="47">
        <v>4500</v>
      </c>
      <c r="K10" s="48" t="s">
        <v>48</v>
      </c>
      <c r="L10" s="73" t="s">
        <v>75</v>
      </c>
      <c r="M10" s="75">
        <v>8000</v>
      </c>
      <c r="N10" s="49"/>
      <c r="O10" s="149" t="s">
        <v>52</v>
      </c>
      <c r="P10" s="150"/>
    </row>
    <row r="11" spans="1:16" ht="30" customHeight="1">
      <c r="A11" s="42">
        <v>3</v>
      </c>
      <c r="B11" s="43"/>
      <c r="C11" s="44"/>
      <c r="D11" s="44"/>
      <c r="E11" s="44"/>
      <c r="F11" s="44"/>
      <c r="G11" s="45"/>
      <c r="H11" s="46" t="s">
        <v>53</v>
      </c>
      <c r="I11" s="50">
        <v>1500</v>
      </c>
      <c r="J11" s="51"/>
      <c r="K11" s="48" t="s">
        <v>48</v>
      </c>
      <c r="L11" s="73" t="s">
        <v>75</v>
      </c>
      <c r="M11" s="75"/>
      <c r="N11" s="49"/>
      <c r="O11" s="149" t="s">
        <v>49</v>
      </c>
      <c r="P11" s="150"/>
    </row>
    <row r="12" spans="1:16" ht="30" customHeight="1">
      <c r="A12" s="42">
        <v>4</v>
      </c>
      <c r="B12" s="43" t="s">
        <v>54</v>
      </c>
      <c r="C12" s="44" t="s">
        <v>55</v>
      </c>
      <c r="D12" s="44" t="s">
        <v>56</v>
      </c>
      <c r="E12" s="44" t="s">
        <v>57</v>
      </c>
      <c r="F12" s="44" t="s">
        <v>58</v>
      </c>
      <c r="G12" s="45" t="s">
        <v>59</v>
      </c>
      <c r="H12" s="46" t="s">
        <v>60</v>
      </c>
      <c r="I12" s="50">
        <v>1500</v>
      </c>
      <c r="J12" s="51"/>
      <c r="K12" s="48" t="s">
        <v>48</v>
      </c>
      <c r="L12" s="73" t="s">
        <v>75</v>
      </c>
      <c r="M12" s="75"/>
      <c r="N12" s="49"/>
      <c r="O12" s="149" t="s">
        <v>61</v>
      </c>
      <c r="P12" s="150"/>
    </row>
    <row r="13" spans="1:16" ht="30" customHeight="1">
      <c r="A13" s="42">
        <v>5</v>
      </c>
      <c r="B13" s="43" t="s">
        <v>50</v>
      </c>
      <c r="C13" s="44" t="s">
        <v>57</v>
      </c>
      <c r="D13" s="44" t="s">
        <v>50</v>
      </c>
      <c r="E13" s="44" t="s">
        <v>57</v>
      </c>
      <c r="F13" s="44" t="s">
        <v>50</v>
      </c>
      <c r="G13" s="45" t="s">
        <v>57</v>
      </c>
      <c r="H13" s="46" t="s">
        <v>62</v>
      </c>
      <c r="I13" s="52">
        <v>1500</v>
      </c>
      <c r="J13" s="53"/>
      <c r="K13" s="48" t="s">
        <v>48</v>
      </c>
      <c r="L13" s="73" t="s">
        <v>75</v>
      </c>
      <c r="M13" s="75">
        <v>5000</v>
      </c>
      <c r="N13" s="49"/>
      <c r="O13" s="149" t="s">
        <v>63</v>
      </c>
      <c r="P13" s="150"/>
    </row>
    <row r="14" spans="1:16" ht="30" customHeight="1">
      <c r="A14" s="42">
        <v>6</v>
      </c>
      <c r="B14" s="43"/>
      <c r="C14" s="44"/>
      <c r="D14" s="44"/>
      <c r="E14" s="44"/>
      <c r="F14" s="44"/>
      <c r="G14" s="45"/>
      <c r="H14" s="54"/>
      <c r="I14" s="55"/>
      <c r="J14" s="287"/>
      <c r="K14" s="56" t="s">
        <v>48</v>
      </c>
      <c r="L14" s="73" t="s">
        <v>75</v>
      </c>
      <c r="M14" s="73"/>
      <c r="N14" s="49"/>
      <c r="O14" s="149" t="s">
        <v>49</v>
      </c>
      <c r="P14" s="150"/>
    </row>
    <row r="15" spans="1:16" ht="30" customHeight="1">
      <c r="A15" s="42">
        <v>7</v>
      </c>
      <c r="B15" s="43"/>
      <c r="C15" s="44"/>
      <c r="D15" s="44"/>
      <c r="E15" s="44"/>
      <c r="F15" s="44"/>
      <c r="G15" s="45"/>
      <c r="H15" s="54"/>
      <c r="I15" s="57"/>
      <c r="J15" s="288"/>
      <c r="K15" s="56" t="s">
        <v>48</v>
      </c>
      <c r="L15" s="73" t="s">
        <v>75</v>
      </c>
      <c r="M15" s="73"/>
      <c r="N15" s="49"/>
      <c r="O15" s="149" t="s">
        <v>49</v>
      </c>
      <c r="P15" s="150"/>
    </row>
    <row r="16" spans="1:16" ht="30" customHeight="1">
      <c r="A16" s="42">
        <v>8</v>
      </c>
      <c r="B16" s="43"/>
      <c r="C16" s="44"/>
      <c r="D16" s="44"/>
      <c r="E16" s="44"/>
      <c r="F16" s="44"/>
      <c r="G16" s="45"/>
      <c r="H16" s="54"/>
      <c r="I16" s="58"/>
      <c r="J16" s="58"/>
      <c r="K16" s="48" t="s">
        <v>48</v>
      </c>
      <c r="L16" s="73" t="s">
        <v>75</v>
      </c>
      <c r="M16" s="73"/>
      <c r="N16" s="49"/>
      <c r="O16" s="149" t="s">
        <v>49</v>
      </c>
      <c r="P16" s="150"/>
    </row>
    <row r="17" spans="1:16" ht="30" customHeight="1">
      <c r="A17" s="42">
        <v>9</v>
      </c>
      <c r="B17" s="43"/>
      <c r="C17" s="44"/>
      <c r="D17" s="44"/>
      <c r="E17" s="44"/>
      <c r="F17" s="44"/>
      <c r="G17" s="45"/>
      <c r="H17" s="54"/>
      <c r="I17" s="57"/>
      <c r="J17" s="57"/>
      <c r="K17" s="48" t="s">
        <v>48</v>
      </c>
      <c r="L17" s="73" t="s">
        <v>75</v>
      </c>
      <c r="M17" s="73"/>
      <c r="N17" s="49"/>
      <c r="O17" s="149" t="s">
        <v>49</v>
      </c>
      <c r="P17" s="150"/>
    </row>
    <row r="18" spans="1:16" ht="30" customHeight="1">
      <c r="A18" s="42">
        <v>10</v>
      </c>
      <c r="B18" s="43"/>
      <c r="C18" s="44"/>
      <c r="D18" s="44"/>
      <c r="E18" s="44"/>
      <c r="F18" s="44"/>
      <c r="G18" s="45"/>
      <c r="H18" s="54"/>
      <c r="I18" s="57"/>
      <c r="J18" s="57"/>
      <c r="K18" s="48" t="s">
        <v>48</v>
      </c>
      <c r="L18" s="73" t="s">
        <v>75</v>
      </c>
      <c r="M18" s="73"/>
      <c r="N18" s="49"/>
      <c r="O18" s="149" t="s">
        <v>49</v>
      </c>
      <c r="P18" s="150"/>
    </row>
    <row r="19" spans="1:16" ht="30" customHeight="1">
      <c r="A19" s="42">
        <v>11</v>
      </c>
      <c r="B19" s="43"/>
      <c r="C19" s="44"/>
      <c r="D19" s="44"/>
      <c r="E19" s="44"/>
      <c r="F19" s="44"/>
      <c r="G19" s="45"/>
      <c r="H19" s="54"/>
      <c r="I19" s="57"/>
      <c r="J19" s="57"/>
      <c r="K19" s="48" t="s">
        <v>48</v>
      </c>
      <c r="L19" s="73" t="s">
        <v>75</v>
      </c>
      <c r="M19" s="73"/>
      <c r="N19" s="49"/>
      <c r="O19" s="149" t="s">
        <v>49</v>
      </c>
      <c r="P19" s="150"/>
    </row>
    <row r="20" spans="1:16" ht="30" customHeight="1" thickBot="1">
      <c r="A20" s="59">
        <v>12</v>
      </c>
      <c r="B20" s="60"/>
      <c r="C20" s="61"/>
      <c r="D20" s="61"/>
      <c r="E20" s="61"/>
      <c r="F20" s="61"/>
      <c r="G20" s="62"/>
      <c r="H20" s="54"/>
      <c r="I20" s="57"/>
      <c r="J20" s="57"/>
      <c r="K20" s="48" t="s">
        <v>48</v>
      </c>
      <c r="L20" s="73" t="s">
        <v>75</v>
      </c>
      <c r="M20" s="74"/>
      <c r="N20" s="48"/>
      <c r="O20" s="149" t="s">
        <v>49</v>
      </c>
      <c r="P20" s="150"/>
    </row>
    <row r="21" spans="1:16" ht="26.25" customHeight="1" thickBot="1">
      <c r="A21" s="111" t="s">
        <v>64</v>
      </c>
      <c r="B21" s="112"/>
      <c r="C21" s="112"/>
      <c r="D21" s="112"/>
      <c r="E21" s="112"/>
      <c r="F21" s="112"/>
      <c r="G21" s="112"/>
      <c r="H21" s="63" t="s">
        <v>66</v>
      </c>
      <c r="I21" s="82">
        <f>SUM(I9:I20)</f>
        <v>7500</v>
      </c>
      <c r="J21" s="82">
        <f t="shared" ref="J21:M21" si="0">SUM(J9:J20)</f>
        <v>9000</v>
      </c>
      <c r="K21" s="82"/>
      <c r="L21" s="82"/>
      <c r="M21" s="82">
        <f t="shared" si="0"/>
        <v>13000</v>
      </c>
      <c r="N21" s="82"/>
      <c r="O21" s="106" t="s">
        <v>2</v>
      </c>
      <c r="P21" s="76">
        <f>SUM(I21:M21)</f>
        <v>29500</v>
      </c>
    </row>
  </sheetData>
  <mergeCells count="27">
    <mergeCell ref="A2:P2"/>
    <mergeCell ref="B3:N3"/>
    <mergeCell ref="A4:C4"/>
    <mergeCell ref="D4:G4"/>
    <mergeCell ref="H4:I4"/>
    <mergeCell ref="K4:P4"/>
    <mergeCell ref="O16:P16"/>
    <mergeCell ref="A5:C6"/>
    <mergeCell ref="D5:G6"/>
    <mergeCell ref="H5:I6"/>
    <mergeCell ref="K5:P6"/>
    <mergeCell ref="J7:K7"/>
    <mergeCell ref="O7:P7"/>
    <mergeCell ref="O12:P12"/>
    <mergeCell ref="O13:P13"/>
    <mergeCell ref="O14:P14"/>
    <mergeCell ref="O15:P15"/>
    <mergeCell ref="B8:G8"/>
    <mergeCell ref="O8:P8"/>
    <mergeCell ref="O9:P9"/>
    <mergeCell ref="O10:P10"/>
    <mergeCell ref="O11:P11"/>
    <mergeCell ref="O18:P18"/>
    <mergeCell ref="O19:P19"/>
    <mergeCell ref="O20:P20"/>
    <mergeCell ref="A21:G21"/>
    <mergeCell ref="O17:P17"/>
  </mergeCells>
  <phoneticPr fontId="1"/>
  <pageMargins left="0.19685039370078741" right="0" top="0.59055118110236227" bottom="0.39370078740157483" header="0.51181102362204722" footer="0.31496062992125984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70DF-C349-45B4-93C8-2B4105FFF0E4}">
  <dimension ref="A1:K24"/>
  <sheetViews>
    <sheetView showZeros="0" topLeftCell="A5" workbookViewId="0">
      <selection activeCell="H15" sqref="H15"/>
    </sheetView>
  </sheetViews>
  <sheetFormatPr defaultRowHeight="13.2"/>
  <cols>
    <col min="1" max="1" width="3.88671875" style="83" customWidth="1"/>
    <col min="2" max="2" width="7.33203125" style="83" customWidth="1"/>
    <col min="3" max="3" width="31.6640625" style="83" customWidth="1"/>
    <col min="4" max="4" width="7.21875" style="83" customWidth="1"/>
    <col min="5" max="5" width="13.21875" style="83" customWidth="1"/>
    <col min="6" max="6" width="7.21875" style="83" customWidth="1"/>
    <col min="7" max="7" width="13.33203125" style="83" customWidth="1"/>
    <col min="8" max="8" width="6.33203125" style="83" customWidth="1"/>
    <col min="9" max="10" width="13.33203125" style="83" customWidth="1"/>
    <col min="11" max="11" width="13.77734375" style="83" customWidth="1"/>
    <col min="12" max="16384" width="8.88671875" style="83"/>
  </cols>
  <sheetData>
    <row r="1" spans="1:11" ht="17.399999999999999" customHeight="1">
      <c r="A1" s="180" t="s">
        <v>35</v>
      </c>
      <c r="B1" s="180"/>
      <c r="C1" s="181"/>
      <c r="D1" s="182"/>
      <c r="E1" s="182"/>
      <c r="F1" s="182"/>
      <c r="G1" s="182"/>
      <c r="H1" s="182"/>
      <c r="I1" s="182"/>
    </row>
    <row r="2" spans="1:11" ht="22.2" customHeight="1">
      <c r="A2" s="183" t="s">
        <v>70</v>
      </c>
      <c r="B2" s="183"/>
      <c r="C2" s="183"/>
      <c r="D2" s="183"/>
      <c r="E2" s="183"/>
      <c r="F2" s="184" t="s">
        <v>81</v>
      </c>
      <c r="G2" s="183"/>
      <c r="H2" s="183"/>
      <c r="I2" s="183"/>
      <c r="J2" s="183"/>
      <c r="K2" s="183"/>
    </row>
    <row r="3" spans="1:11" ht="7.2" customHeight="1" thickBot="1">
      <c r="A3" s="185"/>
      <c r="B3" s="185"/>
      <c r="C3" s="186"/>
      <c r="D3" s="186"/>
      <c r="E3" s="186"/>
      <c r="F3" s="186"/>
      <c r="G3" s="186"/>
      <c r="H3" s="186"/>
      <c r="I3" s="186"/>
    </row>
    <row r="4" spans="1:11" ht="20.399999999999999" customHeight="1">
      <c r="A4" s="187" t="s">
        <v>10</v>
      </c>
      <c r="B4" s="188"/>
      <c r="C4" s="189" t="s">
        <v>9</v>
      </c>
      <c r="D4" s="190"/>
      <c r="E4" s="188"/>
      <c r="F4" s="190" t="s">
        <v>24</v>
      </c>
      <c r="G4" s="190"/>
      <c r="H4" s="188"/>
      <c r="I4" s="191" t="s">
        <v>7</v>
      </c>
      <c r="J4" s="191" t="s">
        <v>11</v>
      </c>
      <c r="K4" s="192" t="s">
        <v>15</v>
      </c>
    </row>
    <row r="5" spans="1:11" ht="30" customHeight="1" thickBot="1">
      <c r="A5" s="270"/>
      <c r="B5" s="271"/>
      <c r="C5" s="272"/>
      <c r="D5" s="273"/>
      <c r="E5" s="274"/>
      <c r="F5" s="275"/>
      <c r="G5" s="275"/>
      <c r="H5" s="276" t="s">
        <v>22</v>
      </c>
      <c r="I5" s="277" t="s">
        <v>8</v>
      </c>
      <c r="J5" s="201" t="s">
        <v>71</v>
      </c>
      <c r="K5" s="202"/>
    </row>
    <row r="6" spans="1:11" ht="3" customHeight="1" thickBot="1">
      <c r="A6" s="185"/>
      <c r="B6" s="185"/>
      <c r="C6" s="203"/>
      <c r="D6" s="203"/>
      <c r="E6" s="203"/>
      <c r="F6" s="203"/>
      <c r="G6" s="203"/>
      <c r="H6" s="203"/>
      <c r="I6" s="203"/>
    </row>
    <row r="7" spans="1:11" ht="19.8" customHeight="1">
      <c r="A7" s="204"/>
      <c r="B7" s="205" t="s">
        <v>12</v>
      </c>
      <c r="C7" s="206" t="s">
        <v>0</v>
      </c>
      <c r="D7" s="207" t="s">
        <v>21</v>
      </c>
      <c r="E7" s="208"/>
      <c r="F7" s="207" t="s">
        <v>3</v>
      </c>
      <c r="G7" s="208"/>
      <c r="H7" s="207" t="s">
        <v>79</v>
      </c>
      <c r="I7" s="209"/>
      <c r="J7" s="210" t="s">
        <v>2</v>
      </c>
      <c r="K7" s="211" t="s">
        <v>4</v>
      </c>
    </row>
    <row r="8" spans="1:11" ht="28.2" customHeight="1">
      <c r="A8" s="212"/>
      <c r="B8" s="213"/>
      <c r="C8" s="214"/>
      <c r="D8" s="215" t="s">
        <v>14</v>
      </c>
      <c r="E8" s="216" t="s">
        <v>23</v>
      </c>
      <c r="F8" s="217" t="s">
        <v>1</v>
      </c>
      <c r="G8" s="218" t="s">
        <v>78</v>
      </c>
      <c r="H8" s="217" t="s">
        <v>1</v>
      </c>
      <c r="I8" s="219" t="s">
        <v>80</v>
      </c>
      <c r="J8" s="220"/>
      <c r="K8" s="221"/>
    </row>
    <row r="9" spans="1:11" ht="15" customHeight="1" thickBot="1">
      <c r="A9" s="222"/>
      <c r="B9" s="223"/>
      <c r="C9" s="224"/>
      <c r="D9" s="222"/>
      <c r="E9" s="225" t="s">
        <v>5</v>
      </c>
      <c r="F9" s="222"/>
      <c r="G9" s="226" t="s">
        <v>5</v>
      </c>
      <c r="H9" s="222"/>
      <c r="I9" s="227"/>
      <c r="J9" s="228"/>
      <c r="K9" s="227"/>
    </row>
    <row r="10" spans="1:11" ht="30" customHeight="1">
      <c r="A10" s="229">
        <v>1</v>
      </c>
      <c r="B10" s="278"/>
      <c r="C10" s="279"/>
      <c r="D10" s="280"/>
      <c r="E10" s="281">
        <f>D10*1500</f>
        <v>0</v>
      </c>
      <c r="F10" s="280"/>
      <c r="G10" s="279">
        <f>F10*4500</f>
        <v>0</v>
      </c>
      <c r="H10" s="280"/>
      <c r="I10" s="237"/>
      <c r="J10" s="251">
        <f>E10+G10+I10</f>
        <v>0</v>
      </c>
      <c r="K10" s="237"/>
    </row>
    <row r="11" spans="1:11" ht="30" customHeight="1">
      <c r="A11" s="238">
        <v>2</v>
      </c>
      <c r="B11" s="244"/>
      <c r="C11" s="249"/>
      <c r="D11" s="246"/>
      <c r="E11" s="247">
        <f t="shared" ref="E11:E23" si="0">D11*1500</f>
        <v>0</v>
      </c>
      <c r="F11" s="248"/>
      <c r="G11" s="249">
        <f t="shared" ref="G11:G23" si="1">F11*3500</f>
        <v>0</v>
      </c>
      <c r="H11" s="246">
        <f t="shared" ref="H11:H23" si="2">F11*1000</f>
        <v>0</v>
      </c>
      <c r="I11" s="250"/>
      <c r="J11" s="251">
        <f t="shared" ref="J11:J23" si="3">E11+G11+I11</f>
        <v>0</v>
      </c>
      <c r="K11" s="243"/>
    </row>
    <row r="12" spans="1:11" ht="30" customHeight="1">
      <c r="A12" s="238">
        <v>3</v>
      </c>
      <c r="B12" s="244"/>
      <c r="C12" s="245"/>
      <c r="D12" s="246"/>
      <c r="E12" s="247">
        <f t="shared" si="0"/>
        <v>0</v>
      </c>
      <c r="F12" s="248"/>
      <c r="G12" s="249">
        <f t="shared" si="1"/>
        <v>0</v>
      </c>
      <c r="H12" s="246">
        <f t="shared" si="2"/>
        <v>0</v>
      </c>
      <c r="I12" s="250"/>
      <c r="J12" s="251">
        <f t="shared" si="3"/>
        <v>0</v>
      </c>
      <c r="K12" s="243"/>
    </row>
    <row r="13" spans="1:11" ht="30" customHeight="1">
      <c r="A13" s="238">
        <v>4</v>
      </c>
      <c r="B13" s="244"/>
      <c r="C13" s="245"/>
      <c r="D13" s="246"/>
      <c r="E13" s="247">
        <f t="shared" si="0"/>
        <v>0</v>
      </c>
      <c r="F13" s="252"/>
      <c r="G13" s="249">
        <f t="shared" si="1"/>
        <v>0</v>
      </c>
      <c r="H13" s="246">
        <f t="shared" si="2"/>
        <v>0</v>
      </c>
      <c r="I13" s="250"/>
      <c r="J13" s="251">
        <f t="shared" si="3"/>
        <v>0</v>
      </c>
      <c r="K13" s="243"/>
    </row>
    <row r="14" spans="1:11" ht="30" customHeight="1">
      <c r="A14" s="238">
        <v>5</v>
      </c>
      <c r="B14" s="244"/>
      <c r="C14" s="245"/>
      <c r="D14" s="246"/>
      <c r="E14" s="249">
        <f t="shared" si="0"/>
        <v>0</v>
      </c>
      <c r="F14" s="253"/>
      <c r="G14" s="249">
        <f t="shared" si="1"/>
        <v>0</v>
      </c>
      <c r="H14" s="246">
        <f t="shared" si="2"/>
        <v>0</v>
      </c>
      <c r="I14" s="250"/>
      <c r="J14" s="251">
        <f t="shared" si="3"/>
        <v>0</v>
      </c>
      <c r="K14" s="243"/>
    </row>
    <row r="15" spans="1:11" ht="30" customHeight="1">
      <c r="A15" s="238">
        <v>6</v>
      </c>
      <c r="B15" s="244"/>
      <c r="C15" s="245"/>
      <c r="D15" s="246"/>
      <c r="E15" s="249">
        <f t="shared" si="0"/>
        <v>0</v>
      </c>
      <c r="F15" s="253"/>
      <c r="G15" s="249">
        <f t="shared" si="1"/>
        <v>0</v>
      </c>
      <c r="H15" s="246">
        <f t="shared" si="2"/>
        <v>0</v>
      </c>
      <c r="I15" s="250"/>
      <c r="J15" s="251">
        <f t="shared" si="3"/>
        <v>0</v>
      </c>
      <c r="K15" s="243"/>
    </row>
    <row r="16" spans="1:11" ht="30" customHeight="1">
      <c r="A16" s="238">
        <v>7</v>
      </c>
      <c r="B16" s="244"/>
      <c r="C16" s="245"/>
      <c r="D16" s="246"/>
      <c r="E16" s="247">
        <f t="shared" si="0"/>
        <v>0</v>
      </c>
      <c r="F16" s="254"/>
      <c r="G16" s="249">
        <f t="shared" si="1"/>
        <v>0</v>
      </c>
      <c r="H16" s="246">
        <f t="shared" si="2"/>
        <v>0</v>
      </c>
      <c r="I16" s="250"/>
      <c r="J16" s="251">
        <f t="shared" si="3"/>
        <v>0</v>
      </c>
      <c r="K16" s="243"/>
    </row>
    <row r="17" spans="1:11" ht="30" customHeight="1">
      <c r="A17" s="238">
        <v>8</v>
      </c>
      <c r="B17" s="244"/>
      <c r="C17" s="245"/>
      <c r="D17" s="246"/>
      <c r="E17" s="247">
        <f t="shared" si="0"/>
        <v>0</v>
      </c>
      <c r="F17" s="248"/>
      <c r="G17" s="249">
        <f t="shared" si="1"/>
        <v>0</v>
      </c>
      <c r="H17" s="246">
        <f t="shared" si="2"/>
        <v>0</v>
      </c>
      <c r="I17" s="250"/>
      <c r="J17" s="251">
        <f t="shared" si="3"/>
        <v>0</v>
      </c>
      <c r="K17" s="243"/>
    </row>
    <row r="18" spans="1:11" ht="30" customHeight="1">
      <c r="A18" s="238">
        <v>9</v>
      </c>
      <c r="B18" s="244"/>
      <c r="C18" s="245"/>
      <c r="D18" s="246"/>
      <c r="E18" s="247">
        <f t="shared" si="0"/>
        <v>0</v>
      </c>
      <c r="F18" s="248"/>
      <c r="G18" s="249">
        <f t="shared" si="1"/>
        <v>0</v>
      </c>
      <c r="H18" s="246">
        <f t="shared" si="2"/>
        <v>0</v>
      </c>
      <c r="I18" s="250"/>
      <c r="J18" s="251">
        <f t="shared" si="3"/>
        <v>0</v>
      </c>
      <c r="K18" s="243"/>
    </row>
    <row r="19" spans="1:11" ht="30" customHeight="1">
      <c r="A19" s="238">
        <v>10</v>
      </c>
      <c r="B19" s="255"/>
      <c r="C19" s="256"/>
      <c r="D19" s="246"/>
      <c r="E19" s="247">
        <f t="shared" si="0"/>
        <v>0</v>
      </c>
      <c r="F19" s="252"/>
      <c r="G19" s="249">
        <f t="shared" si="1"/>
        <v>0</v>
      </c>
      <c r="H19" s="246">
        <f t="shared" si="2"/>
        <v>0</v>
      </c>
      <c r="I19" s="250"/>
      <c r="J19" s="251">
        <f t="shared" si="3"/>
        <v>0</v>
      </c>
      <c r="K19" s="257"/>
    </row>
    <row r="20" spans="1:11" ht="30" customHeight="1">
      <c r="A20" s="238">
        <v>11</v>
      </c>
      <c r="B20" s="255"/>
      <c r="C20" s="256"/>
      <c r="D20" s="246"/>
      <c r="E20" s="247">
        <f t="shared" si="0"/>
        <v>0</v>
      </c>
      <c r="F20" s="252"/>
      <c r="G20" s="249">
        <f t="shared" si="1"/>
        <v>0</v>
      </c>
      <c r="H20" s="246">
        <f t="shared" si="2"/>
        <v>0</v>
      </c>
      <c r="I20" s="250"/>
      <c r="J20" s="251">
        <f t="shared" si="3"/>
        <v>0</v>
      </c>
      <c r="K20" s="257"/>
    </row>
    <row r="21" spans="1:11" ht="30" customHeight="1">
      <c r="A21" s="238">
        <v>12</v>
      </c>
      <c r="B21" s="255"/>
      <c r="C21" s="256"/>
      <c r="D21" s="246"/>
      <c r="E21" s="247">
        <f t="shared" si="0"/>
        <v>0</v>
      </c>
      <c r="F21" s="252"/>
      <c r="G21" s="249">
        <f t="shared" si="1"/>
        <v>0</v>
      </c>
      <c r="H21" s="246">
        <f t="shared" si="2"/>
        <v>0</v>
      </c>
      <c r="I21" s="250"/>
      <c r="J21" s="251">
        <f t="shared" si="3"/>
        <v>0</v>
      </c>
      <c r="K21" s="257"/>
    </row>
    <row r="22" spans="1:11" ht="30" customHeight="1">
      <c r="A22" s="238">
        <v>13</v>
      </c>
      <c r="B22" s="255"/>
      <c r="C22" s="256"/>
      <c r="D22" s="246"/>
      <c r="E22" s="247">
        <f t="shared" si="0"/>
        <v>0</v>
      </c>
      <c r="F22" s="252"/>
      <c r="G22" s="249">
        <f t="shared" si="1"/>
        <v>0</v>
      </c>
      <c r="H22" s="246">
        <f t="shared" si="2"/>
        <v>0</v>
      </c>
      <c r="I22" s="250"/>
      <c r="J22" s="251">
        <f t="shared" si="3"/>
        <v>0</v>
      </c>
      <c r="K22" s="257"/>
    </row>
    <row r="23" spans="1:11" ht="30" customHeight="1" thickBot="1">
      <c r="A23" s="258">
        <v>14</v>
      </c>
      <c r="B23" s="255"/>
      <c r="C23" s="256"/>
      <c r="D23" s="259"/>
      <c r="E23" s="247">
        <f t="shared" si="0"/>
        <v>0</v>
      </c>
      <c r="F23" s="252"/>
      <c r="G23" s="260">
        <f t="shared" si="1"/>
        <v>0</v>
      </c>
      <c r="H23" s="259">
        <f t="shared" si="2"/>
        <v>0</v>
      </c>
      <c r="I23" s="261"/>
      <c r="J23" s="251">
        <f t="shared" si="3"/>
        <v>0</v>
      </c>
      <c r="K23" s="257"/>
    </row>
    <row r="24" spans="1:11" ht="28.2" customHeight="1" thickBot="1">
      <c r="A24" s="262" t="s">
        <v>13</v>
      </c>
      <c r="B24" s="263"/>
      <c r="C24" s="264"/>
      <c r="D24" s="282">
        <f>SUM(D10:D23)</f>
        <v>0</v>
      </c>
      <c r="E24" s="283">
        <f>SUM(E10:E23)</f>
        <v>0</v>
      </c>
      <c r="F24" s="282">
        <f t="shared" ref="F24:J24" si="4">SUM(F10:F23)</f>
        <v>0</v>
      </c>
      <c r="G24" s="284">
        <f t="shared" si="4"/>
        <v>0</v>
      </c>
      <c r="H24" s="282">
        <f t="shared" si="4"/>
        <v>0</v>
      </c>
      <c r="I24" s="285">
        <f t="shared" si="4"/>
        <v>0</v>
      </c>
      <c r="J24" s="286">
        <f t="shared" si="4"/>
        <v>0</v>
      </c>
      <c r="K24" s="285"/>
    </row>
  </sheetData>
  <mergeCells count="20">
    <mergeCell ref="A24:C24"/>
    <mergeCell ref="F5:G5"/>
    <mergeCell ref="F4:H4"/>
    <mergeCell ref="K7:K9"/>
    <mergeCell ref="D8:D9"/>
    <mergeCell ref="F8:F9"/>
    <mergeCell ref="I8:I9"/>
    <mergeCell ref="D7:E7"/>
    <mergeCell ref="J7:J9"/>
    <mergeCell ref="C5:E5"/>
    <mergeCell ref="F7:G7"/>
    <mergeCell ref="H8:H9"/>
    <mergeCell ref="H7:I7"/>
    <mergeCell ref="A1:B1"/>
    <mergeCell ref="A7:A9"/>
    <mergeCell ref="B7:B9"/>
    <mergeCell ref="C7:C9"/>
    <mergeCell ref="A4:B4"/>
    <mergeCell ref="C4:E4"/>
    <mergeCell ref="A5:B5"/>
  </mergeCells>
  <phoneticPr fontId="1"/>
  <pageMargins left="0.62992125984251968" right="3.937007874015748E-2" top="0.19685039370078741" bottom="0.19685039370078741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514C5-F313-43ED-BA00-6F3931111022}">
  <dimension ref="A1:K24"/>
  <sheetViews>
    <sheetView showZeros="0" workbookViewId="0">
      <selection activeCell="I17" sqref="I17"/>
    </sheetView>
  </sheetViews>
  <sheetFormatPr defaultRowHeight="13.2"/>
  <cols>
    <col min="1" max="1" width="3.88671875" style="83" customWidth="1"/>
    <col min="2" max="2" width="7.33203125" style="83" customWidth="1"/>
    <col min="3" max="3" width="31.6640625" style="83" customWidth="1"/>
    <col min="4" max="4" width="7.21875" style="83" customWidth="1"/>
    <col min="5" max="5" width="13.21875" style="83" customWidth="1"/>
    <col min="6" max="6" width="7.21875" style="83" customWidth="1"/>
    <col min="7" max="7" width="13.33203125" style="83" customWidth="1"/>
    <col min="8" max="8" width="6.33203125" style="83" customWidth="1"/>
    <col min="9" max="10" width="13.33203125" style="83" customWidth="1"/>
    <col min="11" max="11" width="13.77734375" style="83" customWidth="1"/>
    <col min="12" max="16384" width="8.88671875" style="83"/>
  </cols>
  <sheetData>
    <row r="1" spans="1:11" ht="17.399999999999999" customHeight="1">
      <c r="A1" s="180" t="s">
        <v>35</v>
      </c>
      <c r="B1" s="180"/>
      <c r="C1" s="181"/>
      <c r="D1" s="182"/>
      <c r="E1" s="182"/>
      <c r="F1" s="182"/>
      <c r="G1" s="182"/>
      <c r="H1" s="182"/>
      <c r="I1" s="182"/>
    </row>
    <row r="2" spans="1:11" ht="22.2" customHeight="1">
      <c r="A2" s="183" t="s">
        <v>70</v>
      </c>
      <c r="B2" s="183"/>
      <c r="C2" s="183"/>
      <c r="D2" s="183"/>
      <c r="E2" s="183"/>
      <c r="F2" s="184" t="s">
        <v>81</v>
      </c>
      <c r="G2" s="183"/>
      <c r="H2" s="183"/>
      <c r="I2" s="183"/>
      <c r="J2" s="183"/>
      <c r="K2" s="183"/>
    </row>
    <row r="3" spans="1:11" ht="7.2" customHeight="1" thickBot="1">
      <c r="A3" s="185"/>
      <c r="B3" s="185"/>
      <c r="C3" s="186"/>
      <c r="D3" s="186"/>
      <c r="E3" s="186"/>
      <c r="F3" s="186"/>
      <c r="G3" s="186"/>
      <c r="H3" s="186"/>
      <c r="I3" s="186"/>
    </row>
    <row r="4" spans="1:11" ht="20.399999999999999" customHeight="1">
      <c r="A4" s="187" t="s">
        <v>10</v>
      </c>
      <c r="B4" s="188"/>
      <c r="C4" s="189" t="s">
        <v>9</v>
      </c>
      <c r="D4" s="190"/>
      <c r="E4" s="188"/>
      <c r="F4" s="190" t="s">
        <v>24</v>
      </c>
      <c r="G4" s="190"/>
      <c r="H4" s="188"/>
      <c r="I4" s="191" t="s">
        <v>7</v>
      </c>
      <c r="J4" s="191" t="s">
        <v>11</v>
      </c>
      <c r="K4" s="192" t="s">
        <v>15</v>
      </c>
    </row>
    <row r="5" spans="1:11" ht="30" customHeight="1" thickBot="1">
      <c r="A5" s="193">
        <v>81</v>
      </c>
      <c r="B5" s="194"/>
      <c r="C5" s="195" t="s">
        <v>16</v>
      </c>
      <c r="D5" s="196"/>
      <c r="E5" s="197"/>
      <c r="F5" s="198" t="s">
        <v>25</v>
      </c>
      <c r="G5" s="198"/>
      <c r="H5" s="199"/>
      <c r="I5" s="200">
        <v>44941</v>
      </c>
      <c r="J5" s="201" t="s">
        <v>71</v>
      </c>
      <c r="K5" s="202"/>
    </row>
    <row r="6" spans="1:11" ht="3" customHeight="1" thickBot="1">
      <c r="A6" s="185"/>
      <c r="B6" s="185"/>
      <c r="C6" s="203"/>
      <c r="D6" s="203"/>
      <c r="E6" s="203"/>
      <c r="F6" s="203"/>
      <c r="G6" s="203"/>
      <c r="H6" s="203"/>
      <c r="I6" s="203"/>
    </row>
    <row r="7" spans="1:11" ht="19.8" customHeight="1">
      <c r="A7" s="204"/>
      <c r="B7" s="205" t="s">
        <v>12</v>
      </c>
      <c r="C7" s="206" t="s">
        <v>0</v>
      </c>
      <c r="D7" s="207" t="s">
        <v>21</v>
      </c>
      <c r="E7" s="208"/>
      <c r="F7" s="207" t="s">
        <v>3</v>
      </c>
      <c r="G7" s="208"/>
      <c r="H7" s="207" t="s">
        <v>79</v>
      </c>
      <c r="I7" s="209"/>
      <c r="J7" s="210" t="s">
        <v>2</v>
      </c>
      <c r="K7" s="211" t="s">
        <v>4</v>
      </c>
    </row>
    <row r="8" spans="1:11" ht="28.2" customHeight="1">
      <c r="A8" s="212"/>
      <c r="B8" s="213"/>
      <c r="C8" s="214"/>
      <c r="D8" s="215" t="s">
        <v>14</v>
      </c>
      <c r="E8" s="216" t="s">
        <v>23</v>
      </c>
      <c r="F8" s="217" t="s">
        <v>1</v>
      </c>
      <c r="G8" s="218" t="s">
        <v>78</v>
      </c>
      <c r="H8" s="217" t="s">
        <v>1</v>
      </c>
      <c r="I8" s="219" t="s">
        <v>80</v>
      </c>
      <c r="J8" s="220"/>
      <c r="K8" s="221"/>
    </row>
    <row r="9" spans="1:11" ht="15" customHeight="1" thickBot="1">
      <c r="A9" s="222"/>
      <c r="B9" s="223"/>
      <c r="C9" s="224"/>
      <c r="D9" s="222"/>
      <c r="E9" s="225" t="s">
        <v>5</v>
      </c>
      <c r="F9" s="222"/>
      <c r="G9" s="226" t="s">
        <v>5</v>
      </c>
      <c r="H9" s="222"/>
      <c r="I9" s="227"/>
      <c r="J9" s="228"/>
      <c r="K9" s="227"/>
    </row>
    <row r="10" spans="1:11" ht="30" customHeight="1">
      <c r="A10" s="229">
        <v>1</v>
      </c>
      <c r="B10" s="230" t="s">
        <v>17</v>
      </c>
      <c r="C10" s="231" t="s">
        <v>18</v>
      </c>
      <c r="D10" s="232">
        <v>5</v>
      </c>
      <c r="E10" s="233">
        <f>D10*1500</f>
        <v>7500</v>
      </c>
      <c r="F10" s="232">
        <v>5</v>
      </c>
      <c r="G10" s="234">
        <f>F10*4500</f>
        <v>22500</v>
      </c>
      <c r="H10" s="232">
        <v>3</v>
      </c>
      <c r="I10" s="235">
        <v>15000</v>
      </c>
      <c r="J10" s="236">
        <f>E10+G10+I10</f>
        <v>45000</v>
      </c>
      <c r="K10" s="237"/>
    </row>
    <row r="11" spans="1:11" ht="30" customHeight="1">
      <c r="A11" s="238">
        <v>2</v>
      </c>
      <c r="B11" s="230" t="s">
        <v>19</v>
      </c>
      <c r="C11" s="231" t="s">
        <v>20</v>
      </c>
      <c r="D11" s="239">
        <v>15</v>
      </c>
      <c r="E11" s="240">
        <f t="shared" ref="E11:E23" si="0">D11*1500</f>
        <v>22500</v>
      </c>
      <c r="F11" s="239">
        <v>6</v>
      </c>
      <c r="G11" s="241">
        <f t="shared" ref="G11:G23" si="1">F11*3500</f>
        <v>21000</v>
      </c>
      <c r="H11" s="239">
        <v>1</v>
      </c>
      <c r="I11" s="242">
        <v>8000</v>
      </c>
      <c r="J11" s="236">
        <f t="shared" ref="J11:J23" si="2">E11+G11+I11</f>
        <v>51500</v>
      </c>
      <c r="K11" s="243"/>
    </row>
    <row r="12" spans="1:11" ht="30" customHeight="1">
      <c r="A12" s="238">
        <v>3</v>
      </c>
      <c r="B12" s="244"/>
      <c r="C12" s="245"/>
      <c r="D12" s="246"/>
      <c r="E12" s="247">
        <f t="shared" si="0"/>
        <v>0</v>
      </c>
      <c r="F12" s="248"/>
      <c r="G12" s="249">
        <f t="shared" si="1"/>
        <v>0</v>
      </c>
      <c r="H12" s="246">
        <f t="shared" ref="H11:H23" si="3">F12*1000</f>
        <v>0</v>
      </c>
      <c r="I12" s="250"/>
      <c r="J12" s="251">
        <f t="shared" si="2"/>
        <v>0</v>
      </c>
      <c r="K12" s="243"/>
    </row>
    <row r="13" spans="1:11" ht="30" customHeight="1">
      <c r="A13" s="238">
        <v>4</v>
      </c>
      <c r="B13" s="244"/>
      <c r="C13" s="245"/>
      <c r="D13" s="246"/>
      <c r="E13" s="247">
        <f t="shared" si="0"/>
        <v>0</v>
      </c>
      <c r="F13" s="252"/>
      <c r="G13" s="249">
        <f t="shared" si="1"/>
        <v>0</v>
      </c>
      <c r="H13" s="246">
        <f t="shared" si="3"/>
        <v>0</v>
      </c>
      <c r="I13" s="250"/>
      <c r="J13" s="251">
        <f t="shared" si="2"/>
        <v>0</v>
      </c>
      <c r="K13" s="243"/>
    </row>
    <row r="14" spans="1:11" ht="30" customHeight="1">
      <c r="A14" s="238">
        <v>5</v>
      </c>
      <c r="B14" s="244"/>
      <c r="C14" s="245"/>
      <c r="D14" s="246"/>
      <c r="E14" s="249">
        <f t="shared" si="0"/>
        <v>0</v>
      </c>
      <c r="F14" s="253"/>
      <c r="G14" s="249">
        <f t="shared" si="1"/>
        <v>0</v>
      </c>
      <c r="H14" s="246">
        <f t="shared" si="3"/>
        <v>0</v>
      </c>
      <c r="I14" s="250"/>
      <c r="J14" s="251">
        <f t="shared" si="2"/>
        <v>0</v>
      </c>
      <c r="K14" s="243"/>
    </row>
    <row r="15" spans="1:11" ht="30" customHeight="1">
      <c r="A15" s="238">
        <v>6</v>
      </c>
      <c r="B15" s="244"/>
      <c r="C15" s="245"/>
      <c r="D15" s="246"/>
      <c r="E15" s="249">
        <f t="shared" si="0"/>
        <v>0</v>
      </c>
      <c r="F15" s="253"/>
      <c r="G15" s="249">
        <f t="shared" si="1"/>
        <v>0</v>
      </c>
      <c r="H15" s="246">
        <f t="shared" si="3"/>
        <v>0</v>
      </c>
      <c r="I15" s="250"/>
      <c r="J15" s="251">
        <f t="shared" si="2"/>
        <v>0</v>
      </c>
      <c r="K15" s="243"/>
    </row>
    <row r="16" spans="1:11" ht="30" customHeight="1">
      <c r="A16" s="238">
        <v>7</v>
      </c>
      <c r="B16" s="244"/>
      <c r="C16" s="245"/>
      <c r="D16" s="246"/>
      <c r="E16" s="247">
        <f t="shared" si="0"/>
        <v>0</v>
      </c>
      <c r="F16" s="254"/>
      <c r="G16" s="249">
        <f t="shared" si="1"/>
        <v>0</v>
      </c>
      <c r="H16" s="246">
        <f t="shared" si="3"/>
        <v>0</v>
      </c>
      <c r="I16" s="250"/>
      <c r="J16" s="251">
        <f t="shared" si="2"/>
        <v>0</v>
      </c>
      <c r="K16" s="243"/>
    </row>
    <row r="17" spans="1:11" ht="30" customHeight="1">
      <c r="A17" s="238">
        <v>8</v>
      </c>
      <c r="B17" s="244"/>
      <c r="C17" s="245"/>
      <c r="D17" s="246"/>
      <c r="E17" s="247">
        <f t="shared" si="0"/>
        <v>0</v>
      </c>
      <c r="F17" s="248"/>
      <c r="G17" s="249">
        <f t="shared" si="1"/>
        <v>0</v>
      </c>
      <c r="H17" s="246">
        <f t="shared" si="3"/>
        <v>0</v>
      </c>
      <c r="I17" s="250"/>
      <c r="J17" s="251">
        <f t="shared" si="2"/>
        <v>0</v>
      </c>
      <c r="K17" s="243"/>
    </row>
    <row r="18" spans="1:11" ht="30" customHeight="1">
      <c r="A18" s="238">
        <v>9</v>
      </c>
      <c r="B18" s="244"/>
      <c r="C18" s="245"/>
      <c r="D18" s="246"/>
      <c r="E18" s="247">
        <f t="shared" si="0"/>
        <v>0</v>
      </c>
      <c r="F18" s="248"/>
      <c r="G18" s="249">
        <f t="shared" si="1"/>
        <v>0</v>
      </c>
      <c r="H18" s="246">
        <f t="shared" si="3"/>
        <v>0</v>
      </c>
      <c r="I18" s="250"/>
      <c r="J18" s="251">
        <f t="shared" si="2"/>
        <v>0</v>
      </c>
      <c r="K18" s="243"/>
    </row>
    <row r="19" spans="1:11" ht="30" customHeight="1">
      <c r="A19" s="238">
        <v>10</v>
      </c>
      <c r="B19" s="255"/>
      <c r="C19" s="256"/>
      <c r="D19" s="246"/>
      <c r="E19" s="247">
        <f t="shared" si="0"/>
        <v>0</v>
      </c>
      <c r="F19" s="252"/>
      <c r="G19" s="249">
        <f t="shared" si="1"/>
        <v>0</v>
      </c>
      <c r="H19" s="246">
        <f t="shared" si="3"/>
        <v>0</v>
      </c>
      <c r="I19" s="250"/>
      <c r="J19" s="251">
        <f t="shared" si="2"/>
        <v>0</v>
      </c>
      <c r="K19" s="257"/>
    </row>
    <row r="20" spans="1:11" ht="30" customHeight="1">
      <c r="A20" s="238">
        <v>11</v>
      </c>
      <c r="B20" s="255"/>
      <c r="C20" s="256"/>
      <c r="D20" s="246"/>
      <c r="E20" s="247">
        <f t="shared" si="0"/>
        <v>0</v>
      </c>
      <c r="F20" s="252"/>
      <c r="G20" s="249">
        <f t="shared" si="1"/>
        <v>0</v>
      </c>
      <c r="H20" s="246">
        <f t="shared" si="3"/>
        <v>0</v>
      </c>
      <c r="I20" s="250"/>
      <c r="J20" s="251">
        <f t="shared" si="2"/>
        <v>0</v>
      </c>
      <c r="K20" s="257"/>
    </row>
    <row r="21" spans="1:11" ht="30" customHeight="1">
      <c r="A21" s="238">
        <v>12</v>
      </c>
      <c r="B21" s="255"/>
      <c r="C21" s="256"/>
      <c r="D21" s="246"/>
      <c r="E21" s="247">
        <f t="shared" si="0"/>
        <v>0</v>
      </c>
      <c r="F21" s="252"/>
      <c r="G21" s="249">
        <f t="shared" si="1"/>
        <v>0</v>
      </c>
      <c r="H21" s="246">
        <f t="shared" si="3"/>
        <v>0</v>
      </c>
      <c r="I21" s="250"/>
      <c r="J21" s="251">
        <f t="shared" si="2"/>
        <v>0</v>
      </c>
      <c r="K21" s="257"/>
    </row>
    <row r="22" spans="1:11" ht="30" customHeight="1">
      <c r="A22" s="238">
        <v>13</v>
      </c>
      <c r="B22" s="255"/>
      <c r="C22" s="256"/>
      <c r="D22" s="246"/>
      <c r="E22" s="247">
        <f t="shared" si="0"/>
        <v>0</v>
      </c>
      <c r="F22" s="252"/>
      <c r="G22" s="249">
        <f t="shared" si="1"/>
        <v>0</v>
      </c>
      <c r="H22" s="246">
        <f t="shared" si="3"/>
        <v>0</v>
      </c>
      <c r="I22" s="250"/>
      <c r="J22" s="251">
        <f t="shared" si="2"/>
        <v>0</v>
      </c>
      <c r="K22" s="257"/>
    </row>
    <row r="23" spans="1:11" ht="30" customHeight="1" thickBot="1">
      <c r="A23" s="258">
        <v>14</v>
      </c>
      <c r="B23" s="255"/>
      <c r="C23" s="256"/>
      <c r="D23" s="259"/>
      <c r="E23" s="247">
        <f t="shared" si="0"/>
        <v>0</v>
      </c>
      <c r="F23" s="252"/>
      <c r="G23" s="260">
        <f t="shared" si="1"/>
        <v>0</v>
      </c>
      <c r="H23" s="259">
        <f t="shared" si="3"/>
        <v>0</v>
      </c>
      <c r="I23" s="261"/>
      <c r="J23" s="251">
        <f t="shared" si="2"/>
        <v>0</v>
      </c>
      <c r="K23" s="257"/>
    </row>
    <row r="24" spans="1:11" ht="28.2" customHeight="1" thickBot="1">
      <c r="A24" s="262" t="s">
        <v>13</v>
      </c>
      <c r="B24" s="263"/>
      <c r="C24" s="264"/>
      <c r="D24" s="265">
        <f>SUM(D10:D23)</f>
        <v>20</v>
      </c>
      <c r="E24" s="266">
        <f>SUM(E10:E23)</f>
        <v>30000</v>
      </c>
      <c r="F24" s="265">
        <f t="shared" ref="F24:J24" si="4">SUM(F10:F23)</f>
        <v>11</v>
      </c>
      <c r="G24" s="267">
        <f t="shared" si="4"/>
        <v>43500</v>
      </c>
      <c r="H24" s="265">
        <f t="shared" si="4"/>
        <v>4</v>
      </c>
      <c r="I24" s="268">
        <f t="shared" si="4"/>
        <v>23000</v>
      </c>
      <c r="J24" s="269">
        <f t="shared" si="4"/>
        <v>96500</v>
      </c>
      <c r="K24" s="268"/>
    </row>
  </sheetData>
  <mergeCells count="20">
    <mergeCell ref="A24:C24"/>
    <mergeCell ref="A5:B5"/>
    <mergeCell ref="C5:E5"/>
    <mergeCell ref="F5:H5"/>
    <mergeCell ref="J7:J9"/>
    <mergeCell ref="K7:K9"/>
    <mergeCell ref="D8:D9"/>
    <mergeCell ref="F8:F9"/>
    <mergeCell ref="H8:H9"/>
    <mergeCell ref="I8:I9"/>
    <mergeCell ref="A7:A9"/>
    <mergeCell ref="B7:B9"/>
    <mergeCell ref="C7:C9"/>
    <mergeCell ref="D7:E7"/>
    <mergeCell ref="F7:G7"/>
    <mergeCell ref="H7:I7"/>
    <mergeCell ref="A1:B1"/>
    <mergeCell ref="A4:B4"/>
    <mergeCell ref="C4:E4"/>
    <mergeCell ref="F4:H4"/>
  </mergeCells>
  <phoneticPr fontId="1"/>
  <pageMargins left="0.62992125984251968" right="3.937007874015748E-2" top="0.19685039370078741" bottom="0.19685039370078741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FF00-693D-4CC5-AE33-55B5BFD698A9}">
  <dimension ref="A1:O22"/>
  <sheetViews>
    <sheetView tabSelected="1" topLeftCell="A7" workbookViewId="0">
      <selection activeCell="E28" sqref="E28"/>
    </sheetView>
  </sheetViews>
  <sheetFormatPr defaultRowHeight="13.2"/>
  <cols>
    <col min="7" max="7" width="5.5546875" customWidth="1"/>
    <col min="9" max="9" width="11.6640625" bestFit="1" customWidth="1"/>
    <col min="10" max="10" width="13.33203125" bestFit="1" customWidth="1"/>
    <col min="11" max="11" width="3.5546875" bestFit="1" customWidth="1"/>
    <col min="13" max="14" width="3.5546875" bestFit="1" customWidth="1"/>
    <col min="15" max="15" width="18.109375" customWidth="1"/>
  </cols>
  <sheetData>
    <row r="1" spans="1:15" ht="17.399999999999999" customHeight="1">
      <c r="A1" s="167" t="s">
        <v>34</v>
      </c>
      <c r="B1" s="167"/>
      <c r="C1" s="2"/>
      <c r="D1" s="1"/>
      <c r="E1" s="1"/>
      <c r="F1" s="1"/>
      <c r="G1" s="1"/>
      <c r="H1" s="1"/>
      <c r="I1" s="1"/>
    </row>
    <row r="2" spans="1:15" ht="22.2" customHeight="1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5" ht="28.2" customHeight="1" thickBot="1">
      <c r="A3" s="71" t="s">
        <v>83</v>
      </c>
    </row>
    <row r="4" spans="1:15" ht="20.399999999999999" customHeight="1" thickBot="1">
      <c r="A4" s="168" t="s">
        <v>10</v>
      </c>
      <c r="B4" s="169"/>
      <c r="C4" s="168" t="s">
        <v>9</v>
      </c>
      <c r="D4" s="169"/>
      <c r="E4" s="169"/>
      <c r="F4" s="169"/>
      <c r="G4" s="169"/>
      <c r="H4" s="170"/>
      <c r="I4" s="3"/>
      <c r="J4" s="3"/>
      <c r="K4" s="12"/>
    </row>
    <row r="5" spans="1:15" ht="54" customHeight="1" thickBot="1">
      <c r="A5" s="178"/>
      <c r="B5" s="179"/>
      <c r="C5" s="171"/>
      <c r="D5" s="172"/>
      <c r="E5" s="172"/>
      <c r="F5" s="172"/>
      <c r="G5" s="172"/>
      <c r="H5" s="173"/>
      <c r="I5" s="14"/>
      <c r="J5" s="14"/>
      <c r="K5" s="15"/>
    </row>
    <row r="6" spans="1:15" ht="30" customHeight="1" thickBot="1">
      <c r="A6" s="16"/>
      <c r="B6" s="16"/>
      <c r="C6" s="3"/>
      <c r="D6" s="3"/>
      <c r="E6" s="3"/>
      <c r="F6" s="13"/>
      <c r="G6" s="13"/>
      <c r="H6" s="13"/>
      <c r="I6" s="14"/>
      <c r="J6" s="14"/>
      <c r="K6" s="15"/>
    </row>
    <row r="7" spans="1:15" ht="41.4" customHeight="1">
      <c r="B7" s="4"/>
      <c r="C7" s="5"/>
      <c r="D7" s="5"/>
      <c r="E7" s="5"/>
      <c r="F7" s="5"/>
      <c r="G7" s="6"/>
      <c r="I7" s="296" t="s">
        <v>27</v>
      </c>
      <c r="J7" s="295">
        <v>1500</v>
      </c>
      <c r="K7" s="17" t="s">
        <v>31</v>
      </c>
      <c r="L7" s="17"/>
      <c r="M7" s="17" t="s">
        <v>28</v>
      </c>
      <c r="N7" s="17" t="s">
        <v>29</v>
      </c>
      <c r="O7" s="19">
        <f>J7*L7</f>
        <v>0</v>
      </c>
    </row>
    <row r="8" spans="1:15" ht="41.4" customHeight="1">
      <c r="B8" s="7"/>
      <c r="C8" s="72" t="s">
        <v>73</v>
      </c>
      <c r="D8" s="72"/>
      <c r="E8" s="72"/>
      <c r="G8" s="8"/>
      <c r="I8" s="297" t="s">
        <v>26</v>
      </c>
      <c r="J8" s="293">
        <v>4500</v>
      </c>
      <c r="K8" s="292" t="s">
        <v>31</v>
      </c>
      <c r="L8" s="292"/>
      <c r="M8" s="292" t="s">
        <v>28</v>
      </c>
      <c r="N8" s="292" t="s">
        <v>29</v>
      </c>
      <c r="O8" s="299">
        <f>J8*L8</f>
        <v>0</v>
      </c>
    </row>
    <row r="9" spans="1:15" ht="41.4" customHeight="1" thickBot="1">
      <c r="B9" s="7"/>
      <c r="C9" s="72"/>
      <c r="D9" s="72"/>
      <c r="E9" s="72"/>
      <c r="G9" s="8"/>
      <c r="I9" s="298" t="s">
        <v>82</v>
      </c>
      <c r="J9" s="289"/>
      <c r="K9" s="291"/>
      <c r="L9" s="291"/>
      <c r="M9" s="294" t="s">
        <v>28</v>
      </c>
      <c r="N9" s="294" t="s">
        <v>29</v>
      </c>
      <c r="O9" s="290"/>
    </row>
    <row r="10" spans="1:15" ht="38.4" customHeight="1" thickTop="1" thickBot="1">
      <c r="B10" s="7"/>
      <c r="C10" s="177" t="s">
        <v>32</v>
      </c>
      <c r="D10" s="177"/>
      <c r="E10" s="177"/>
      <c r="F10" s="177"/>
      <c r="G10" s="8"/>
      <c r="I10" s="175" t="s">
        <v>30</v>
      </c>
      <c r="J10" s="176"/>
      <c r="K10" s="176"/>
      <c r="L10" s="176"/>
      <c r="M10" s="176"/>
      <c r="N10" s="176"/>
      <c r="O10" s="20">
        <f>SUM(O7:O8)</f>
        <v>0</v>
      </c>
    </row>
    <row r="11" spans="1:15">
      <c r="B11" s="7"/>
      <c r="G11" s="8"/>
    </row>
    <row r="12" spans="1:15">
      <c r="B12" s="7"/>
      <c r="G12" s="8"/>
    </row>
    <row r="13" spans="1:15" ht="13.8" thickBot="1">
      <c r="B13" s="7"/>
      <c r="G13" s="8"/>
    </row>
    <row r="14" spans="1:15" ht="16.2">
      <c r="B14" s="7"/>
      <c r="G14" s="8"/>
      <c r="I14" s="18" t="s">
        <v>33</v>
      </c>
      <c r="J14" s="5"/>
      <c r="K14" s="5"/>
      <c r="L14" s="5"/>
      <c r="M14" s="5"/>
      <c r="N14" s="5"/>
      <c r="O14" s="6"/>
    </row>
    <row r="15" spans="1:15">
      <c r="B15" s="7"/>
      <c r="G15" s="8"/>
      <c r="I15" s="7"/>
      <c r="O15" s="8"/>
    </row>
    <row r="16" spans="1:15">
      <c r="B16" s="7"/>
      <c r="G16" s="8"/>
      <c r="I16" s="7"/>
      <c r="O16" s="8"/>
    </row>
    <row r="17" spans="2:15">
      <c r="B17" s="7"/>
      <c r="G17" s="8"/>
      <c r="I17" s="7"/>
      <c r="O17" s="8"/>
    </row>
    <row r="18" spans="2:15" ht="13.8" customHeight="1">
      <c r="B18" s="7"/>
      <c r="G18" s="8"/>
      <c r="I18" s="7"/>
      <c r="O18" s="8"/>
    </row>
    <row r="19" spans="2:15">
      <c r="B19" s="7"/>
      <c r="G19" s="8"/>
      <c r="I19" s="7"/>
      <c r="O19" s="8"/>
    </row>
    <row r="20" spans="2:15">
      <c r="B20" s="7"/>
      <c r="G20" s="8"/>
      <c r="I20" s="7"/>
      <c r="O20" s="8"/>
    </row>
    <row r="21" spans="2:15" ht="13.8" thickBot="1">
      <c r="B21" s="7"/>
      <c r="G21" s="8"/>
      <c r="I21" s="9"/>
      <c r="J21" s="10"/>
      <c r="K21" s="10"/>
      <c r="L21" s="10"/>
      <c r="M21" s="10"/>
      <c r="N21" s="10"/>
      <c r="O21" s="11"/>
    </row>
    <row r="22" spans="2:15" ht="13.8" thickBot="1">
      <c r="B22" s="9"/>
      <c r="C22" s="10"/>
      <c r="D22" s="10"/>
      <c r="E22" s="10"/>
      <c r="F22" s="10"/>
      <c r="G22" s="11"/>
    </row>
  </sheetData>
  <mergeCells count="8">
    <mergeCell ref="C4:H4"/>
    <mergeCell ref="C5:H5"/>
    <mergeCell ref="A1:B1"/>
    <mergeCell ref="A2:K2"/>
    <mergeCell ref="I10:N10"/>
    <mergeCell ref="C10:F10"/>
    <mergeCell ref="A4:B4"/>
    <mergeCell ref="A5:B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会費収納管理表</vt:lpstr>
      <vt:lpstr>会費収納管理表（記入例）</vt:lpstr>
      <vt:lpstr>統括表</vt:lpstr>
      <vt:lpstr>統括表 (記入例)</vt:lpstr>
      <vt:lpstr>振込受領書添付と明細記入表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築地原輝夫</dc:creator>
  <cp:lastModifiedBy>美佳 安井</cp:lastModifiedBy>
  <cp:lastPrinted>2023-12-13T10:10:41Z</cp:lastPrinted>
  <dcterms:created xsi:type="dcterms:W3CDTF">2003-08-01T10:24:13Z</dcterms:created>
  <dcterms:modified xsi:type="dcterms:W3CDTF">2023-12-13T10:10:49Z</dcterms:modified>
</cp:coreProperties>
</file>